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20" yWindow="225" windowWidth="14640" windowHeight="11805" firstSheet="1" activeTab="1"/>
  </bookViews>
  <sheets>
    <sheet name="Приложение 1 МУ 1135" sheetId="1" state="hidden" r:id="rId1"/>
    <sheet name="2.18_С82022 год" sheetId="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a" localSheetId="1">#REF!</definedName>
    <definedName name="\a">#REF!</definedName>
    <definedName name="\m" localSheetId="1">#REF!</definedName>
    <definedName name="\m">#REF!</definedName>
    <definedName name="\n" localSheetId="1">#REF!</definedName>
    <definedName name="\n">#REF!</definedName>
    <definedName name="\o" localSheetId="1">#REF!</definedName>
    <definedName name="\o">#REF!</definedName>
    <definedName name="___________SP1" localSheetId="1">[1]FES!#REF!</definedName>
    <definedName name="___________SP1">[1]FES!#REF!</definedName>
    <definedName name="___________SP10" localSheetId="1">[1]FES!#REF!</definedName>
    <definedName name="___________SP10">[1]FES!#REF!</definedName>
    <definedName name="___________SP11" localSheetId="1">[1]FES!#REF!</definedName>
    <definedName name="___________SP11">[1]FES!#REF!</definedName>
    <definedName name="___________SP12" localSheetId="1">[1]FES!#REF!</definedName>
    <definedName name="___________SP12">[1]FES!#REF!</definedName>
    <definedName name="___________SP13" localSheetId="1">[1]FES!#REF!</definedName>
    <definedName name="___________SP13">[1]FES!#REF!</definedName>
    <definedName name="___________SP14" localSheetId="1">[1]FES!#REF!</definedName>
    <definedName name="___________SP14">[1]FES!#REF!</definedName>
    <definedName name="___________SP15" localSheetId="1">[1]FES!#REF!</definedName>
    <definedName name="___________SP15">[1]FES!#REF!</definedName>
    <definedName name="___________SP16" localSheetId="1">[1]FES!#REF!</definedName>
    <definedName name="___________SP16">[1]FES!#REF!</definedName>
    <definedName name="___________SP17" localSheetId="1">[1]FES!#REF!</definedName>
    <definedName name="___________SP17">[1]FES!#REF!</definedName>
    <definedName name="___________SP18" localSheetId="1">[1]FES!#REF!</definedName>
    <definedName name="___________SP18">[1]FES!#REF!</definedName>
    <definedName name="___________SP19" localSheetId="1">[1]FES!#REF!</definedName>
    <definedName name="___________SP19">[1]FES!#REF!</definedName>
    <definedName name="___________SP2" localSheetId="1">[1]FES!#REF!</definedName>
    <definedName name="___________SP2">[1]FES!#REF!</definedName>
    <definedName name="___________SP20" localSheetId="1">[1]FES!#REF!</definedName>
    <definedName name="___________SP20">[1]FES!#REF!</definedName>
    <definedName name="___________SP3" localSheetId="1">[1]FES!#REF!</definedName>
    <definedName name="___________SP3">[1]FES!#REF!</definedName>
    <definedName name="___________SP4" localSheetId="1">[1]FES!#REF!</definedName>
    <definedName name="___________SP4">[1]FES!#REF!</definedName>
    <definedName name="___________SP5" localSheetId="1">[1]FES!#REF!</definedName>
    <definedName name="___________SP5">[1]FES!#REF!</definedName>
    <definedName name="___________SP7" localSheetId="1">[1]FES!#REF!</definedName>
    <definedName name="___________SP7">[1]FES!#REF!</definedName>
    <definedName name="___________SP8" localSheetId="1">[1]FES!#REF!</definedName>
    <definedName name="___________SP8">[1]FES!#REF!</definedName>
    <definedName name="___________SP9" localSheetId="1">[1]FES!#REF!</definedName>
    <definedName name="___________SP9">[1]FES!#REF!</definedName>
    <definedName name="___________vp1" localSheetId="1">#REF!</definedName>
    <definedName name="___________vp1">#REF!</definedName>
    <definedName name="___________vpp1" localSheetId="1">#REF!</definedName>
    <definedName name="___________vpp1">#REF!</definedName>
    <definedName name="___________vpp2" localSheetId="1">#REF!</definedName>
    <definedName name="___________vpp2">#REF!</definedName>
    <definedName name="___________vpp3" localSheetId="1">#REF!</definedName>
    <definedName name="___________vpp3">#REF!</definedName>
    <definedName name="___________vpp4" localSheetId="1">#REF!</definedName>
    <definedName name="___________vpp4">#REF!</definedName>
    <definedName name="___________vpp5" localSheetId="1">#REF!</definedName>
    <definedName name="___________vpp5">#REF!</definedName>
    <definedName name="___________vpp6" localSheetId="1">#REF!</definedName>
    <definedName name="___________vpp6">#REF!</definedName>
    <definedName name="___________vpp7" localSheetId="1">#REF!</definedName>
    <definedName name="___________vpp7">#REF!</definedName>
    <definedName name="_________SP1" localSheetId="1">[2]FES!#REF!</definedName>
    <definedName name="_________SP1">[2]FES!#REF!</definedName>
    <definedName name="_________SP10" localSheetId="1">[2]FES!#REF!</definedName>
    <definedName name="_________SP10">[2]FES!#REF!</definedName>
    <definedName name="_________SP11" localSheetId="1">[2]FES!#REF!</definedName>
    <definedName name="_________SP11">[2]FES!#REF!</definedName>
    <definedName name="_________SP12" localSheetId="1">[2]FES!#REF!</definedName>
    <definedName name="_________SP12">[2]FES!#REF!</definedName>
    <definedName name="_________SP13" localSheetId="1">[2]FES!#REF!</definedName>
    <definedName name="_________SP13">[2]FES!#REF!</definedName>
    <definedName name="_________SP14" localSheetId="1">[2]FES!#REF!</definedName>
    <definedName name="_________SP14">[2]FES!#REF!</definedName>
    <definedName name="_________SP15" localSheetId="1">[2]FES!#REF!</definedName>
    <definedName name="_________SP15">[2]FES!#REF!</definedName>
    <definedName name="_________SP16" localSheetId="1">[2]FES!#REF!</definedName>
    <definedName name="_________SP16">[2]FES!#REF!</definedName>
    <definedName name="_________SP17" localSheetId="1">[2]FES!#REF!</definedName>
    <definedName name="_________SP17">[2]FES!#REF!</definedName>
    <definedName name="_________SP18" localSheetId="1">[2]FES!#REF!</definedName>
    <definedName name="_________SP18">[2]FES!#REF!</definedName>
    <definedName name="_________SP19" localSheetId="1">[2]FES!#REF!</definedName>
    <definedName name="_________SP19">[2]FES!#REF!</definedName>
    <definedName name="_________SP2" localSheetId="1">[2]FES!#REF!</definedName>
    <definedName name="_________SP2">[2]FES!#REF!</definedName>
    <definedName name="_________SP20" localSheetId="1">[2]FES!#REF!</definedName>
    <definedName name="_________SP20">[2]FES!#REF!</definedName>
    <definedName name="_________SP3" localSheetId="1">[2]FES!#REF!</definedName>
    <definedName name="_________SP3">[2]FES!#REF!</definedName>
    <definedName name="_________SP4" localSheetId="1">[2]FES!#REF!</definedName>
    <definedName name="_________SP4">[2]FES!#REF!</definedName>
    <definedName name="_________SP5" localSheetId="1">[2]FES!#REF!</definedName>
    <definedName name="_________SP5">[2]FES!#REF!</definedName>
    <definedName name="_________SP7" localSheetId="1">[2]FES!#REF!</definedName>
    <definedName name="_________SP7">[2]FES!#REF!</definedName>
    <definedName name="_________SP8" localSheetId="1">[2]FES!#REF!</definedName>
    <definedName name="_________SP8">[2]FES!#REF!</definedName>
    <definedName name="_________SP9" localSheetId="1">[2]FES!#REF!</definedName>
    <definedName name="_________SP9">[2]FES!#REF!</definedName>
    <definedName name="_________vp1" localSheetId="1">#REF!</definedName>
    <definedName name="_________vp1">#REF!</definedName>
    <definedName name="_________vpp1" localSheetId="1">#REF!</definedName>
    <definedName name="_________vpp1">#REF!</definedName>
    <definedName name="_________vpp2" localSheetId="1">#REF!</definedName>
    <definedName name="_________vpp2">#REF!</definedName>
    <definedName name="_________vpp3" localSheetId="1">#REF!</definedName>
    <definedName name="_________vpp3">#REF!</definedName>
    <definedName name="_________vpp4" localSheetId="1">#REF!</definedName>
    <definedName name="_________vpp4">#REF!</definedName>
    <definedName name="_________vpp5" localSheetId="1">#REF!</definedName>
    <definedName name="_________vpp5">#REF!</definedName>
    <definedName name="_________vpp6" localSheetId="1">#REF!</definedName>
    <definedName name="_________vpp6">#REF!</definedName>
    <definedName name="_________vpp7" localSheetId="1">#REF!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M8" localSheetId="1">'2.18_С82022 год'!________M8</definedName>
    <definedName name="________M8">[0]!________M8</definedName>
    <definedName name="________M9" localSheetId="1">'2.18_С82022 год'!________M9</definedName>
    <definedName name="________M9">[0]!________M9</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q11" localSheetId="1">'2.18_С82022 год'!________q11</definedName>
    <definedName name="________q11">[0]!________q11</definedName>
    <definedName name="________q15" localSheetId="1">'2.18_С82022 год'!________q15</definedName>
    <definedName name="________q15">[0]!________q15</definedName>
    <definedName name="________q17" localSheetId="1">'2.18_С82022 год'!________q17</definedName>
    <definedName name="________q17">[0]!________q17</definedName>
    <definedName name="________q2" localSheetId="1">'2.18_С82022 год'!________q2</definedName>
    <definedName name="________q2">[0]!________q2</definedName>
    <definedName name="________q3" localSheetId="1">'2.18_С82022 год'!________q3</definedName>
    <definedName name="________q3">[0]!________q3</definedName>
    <definedName name="________q4" localSheetId="1">'2.18_С82022 год'!________q4</definedName>
    <definedName name="________q4">[0]!________q4</definedName>
    <definedName name="________q5" localSheetId="1">'2.18_С82022 год'!________q5</definedName>
    <definedName name="________q5">[0]!________q5</definedName>
    <definedName name="________q6" localSheetId="1">'2.18_С82022 год'!________q6</definedName>
    <definedName name="________q6">[0]!________q6</definedName>
    <definedName name="________q7" localSheetId="1">'2.18_С82022 год'!________q7</definedName>
    <definedName name="________q7">[0]!________q7</definedName>
    <definedName name="________q8" localSheetId="1">'2.18_С82022 год'!________q8</definedName>
    <definedName name="________q8">[0]!________q8</definedName>
    <definedName name="________q9" localSheetId="1">'2.18_С82022 год'!________q9</definedName>
    <definedName name="________q9">[0]!________q9</definedName>
    <definedName name="________RAZ1" localSheetId="1">#REF!</definedName>
    <definedName name="________RAZ1">#REF!</definedName>
    <definedName name="________RAZ2" localSheetId="1">#REF!</definedName>
    <definedName name="________RAZ2">#REF!</definedName>
    <definedName name="________RAZ3" localSheetId="1">#REF!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1">#REF!</definedName>
    <definedName name="________vp1">#REF!</definedName>
    <definedName name="________vpp1" localSheetId="1">#REF!</definedName>
    <definedName name="________vpp1">#REF!</definedName>
    <definedName name="________vpp2" localSheetId="1">#REF!</definedName>
    <definedName name="________vpp2">#REF!</definedName>
    <definedName name="________vpp3" localSheetId="1">#REF!</definedName>
    <definedName name="________vpp3">#REF!</definedName>
    <definedName name="________vpp4" localSheetId="1">#REF!</definedName>
    <definedName name="________vpp4">#REF!</definedName>
    <definedName name="________vpp5" localSheetId="1">#REF!</definedName>
    <definedName name="________vpp5">#REF!</definedName>
    <definedName name="________vpp6" localSheetId="1">#REF!</definedName>
    <definedName name="________vpp6">#REF!</definedName>
    <definedName name="________vpp7" localSheetId="1">#REF!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M8" localSheetId="1">'2.18_С82022 год'!_______M8</definedName>
    <definedName name="_______M8">[0]!_______M8</definedName>
    <definedName name="_______M9" localSheetId="1">'2.18_С82022 год'!_______M9</definedName>
    <definedName name="_______M9">[0]!_______M9</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q11" localSheetId="1">'2.18_С82022 год'!_______q11</definedName>
    <definedName name="_______q11">[0]!_______q11</definedName>
    <definedName name="_______q15" localSheetId="1">'2.18_С82022 год'!_______q15</definedName>
    <definedName name="_______q15">[0]!_______q15</definedName>
    <definedName name="_______q17" localSheetId="1">'2.18_С82022 год'!_______q17</definedName>
    <definedName name="_______q17">[0]!_______q17</definedName>
    <definedName name="_______q2" localSheetId="1">'2.18_С82022 год'!_______q2</definedName>
    <definedName name="_______q2">[0]!_______q2</definedName>
    <definedName name="_______q3" localSheetId="1">'2.18_С82022 год'!_______q3</definedName>
    <definedName name="_______q3">[0]!_______q3</definedName>
    <definedName name="_______q4" localSheetId="1">'2.18_С82022 год'!_______q4</definedName>
    <definedName name="_______q4">[0]!_______q4</definedName>
    <definedName name="_______q5" localSheetId="1">'2.18_С82022 год'!_______q5</definedName>
    <definedName name="_______q5">[0]!_______q5</definedName>
    <definedName name="_______q6" localSheetId="1">'2.18_С82022 год'!_______q6</definedName>
    <definedName name="_______q6">[0]!_______q6</definedName>
    <definedName name="_______q7" localSheetId="1">'2.18_С82022 год'!_______q7</definedName>
    <definedName name="_______q7">[0]!_______q7</definedName>
    <definedName name="_______q8" localSheetId="1">'2.18_С82022 год'!_______q8</definedName>
    <definedName name="_______q8">[0]!_______q8</definedName>
    <definedName name="_______q9" localSheetId="1">'2.18_С82022 год'!_______q9</definedName>
    <definedName name="_______q9">[0]!_______q9</definedName>
    <definedName name="_______RAZ1" localSheetId="1">#REF!</definedName>
    <definedName name="_______RAZ1">#REF!</definedName>
    <definedName name="_______RAZ2" localSheetId="1">#REF!</definedName>
    <definedName name="_______RAZ2">#REF!</definedName>
    <definedName name="_______RAZ3" localSheetId="1">#REF!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 localSheetId="1">[1]FES!#REF!</definedName>
    <definedName name="_______SP1">[1]FES!#REF!</definedName>
    <definedName name="_______SP10" localSheetId="1">[1]FES!#REF!</definedName>
    <definedName name="_______SP10">[1]FES!#REF!</definedName>
    <definedName name="_______SP11" localSheetId="1">[1]FES!#REF!</definedName>
    <definedName name="_______SP11">[1]FES!#REF!</definedName>
    <definedName name="_______SP12" localSheetId="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1">#REF!</definedName>
    <definedName name="_______vp1">#REF!</definedName>
    <definedName name="_______vpp1" localSheetId="1">#REF!</definedName>
    <definedName name="_______vpp1">#REF!</definedName>
    <definedName name="_______vpp2" localSheetId="1">#REF!</definedName>
    <definedName name="_______vpp2">#REF!</definedName>
    <definedName name="_______vpp3" localSheetId="1">#REF!</definedName>
    <definedName name="_______vpp3">#REF!</definedName>
    <definedName name="_______vpp4" localSheetId="1">#REF!</definedName>
    <definedName name="_______vpp4">#REF!</definedName>
    <definedName name="_______vpp5" localSheetId="1">#REF!</definedName>
    <definedName name="_______vpp5">#REF!</definedName>
    <definedName name="_______vpp6" localSheetId="1">#REF!</definedName>
    <definedName name="_______vpp6">#REF!</definedName>
    <definedName name="_______vpp7" localSheetId="1">#REF!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M8" localSheetId="1">'2.18_С82022 год'!______M8</definedName>
    <definedName name="______M8">[0]!______M8</definedName>
    <definedName name="______M9" localSheetId="1">'2.18_С82022 год'!______M9</definedName>
    <definedName name="______M9">[0]!______M9</definedName>
    <definedName name="______NPV1">[3]MAIN!$D$1004</definedName>
    <definedName name="______Num2" localSheetId="1">#REF!</definedName>
    <definedName name="______Num2">#REF!</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q11" localSheetId="1">'2.18_С82022 год'!______q11</definedName>
    <definedName name="______q11">[0]!______q11</definedName>
    <definedName name="______q15" localSheetId="1">'2.18_С82022 год'!______q15</definedName>
    <definedName name="______q15">[0]!______q15</definedName>
    <definedName name="______q17" localSheetId="1">'2.18_С82022 год'!______q17</definedName>
    <definedName name="______q17">[0]!______q17</definedName>
    <definedName name="______q2" localSheetId="1">'2.18_С82022 год'!______q2</definedName>
    <definedName name="______q2">[0]!______q2</definedName>
    <definedName name="______q3" localSheetId="1">'2.18_С82022 год'!______q3</definedName>
    <definedName name="______q3">[0]!______q3</definedName>
    <definedName name="______q4" localSheetId="1">'2.18_С82022 год'!______q4</definedName>
    <definedName name="______q4">[0]!______q4</definedName>
    <definedName name="______q5" localSheetId="1">'2.18_С82022 год'!______q5</definedName>
    <definedName name="______q5">[0]!______q5</definedName>
    <definedName name="______q6" localSheetId="1">'2.18_С82022 год'!______q6</definedName>
    <definedName name="______q6">[0]!______q6</definedName>
    <definedName name="______q7" localSheetId="1">'2.18_С82022 год'!______q7</definedName>
    <definedName name="______q7">[0]!______q7</definedName>
    <definedName name="______q8" localSheetId="1">'2.18_С82022 год'!______q8</definedName>
    <definedName name="______q8">[0]!______q8</definedName>
    <definedName name="______q9" localSheetId="1">'2.18_С82022 год'!______q9</definedName>
    <definedName name="______q9">[0]!______q9</definedName>
    <definedName name="______RAZ1" localSheetId="1">#REF!</definedName>
    <definedName name="______RAZ1">#REF!</definedName>
    <definedName name="______RAZ2" localSheetId="1">#REF!</definedName>
    <definedName name="______RAZ2">#REF!</definedName>
    <definedName name="______RAZ3" localSheetId="1">#REF!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1">#REF!</definedName>
    <definedName name="______vp1">#REF!</definedName>
    <definedName name="______vpp1" localSheetId="1">#REF!</definedName>
    <definedName name="______vpp1">#REF!</definedName>
    <definedName name="______vpp2" localSheetId="1">#REF!</definedName>
    <definedName name="______vpp2">#REF!</definedName>
    <definedName name="______vpp3" localSheetId="1">#REF!</definedName>
    <definedName name="______vpp3">#REF!</definedName>
    <definedName name="______vpp4" localSheetId="1">#REF!</definedName>
    <definedName name="______vpp4">#REF!</definedName>
    <definedName name="______vpp5" localSheetId="1">#REF!</definedName>
    <definedName name="______vpp5">#REF!</definedName>
    <definedName name="______vpp6" localSheetId="1">#REF!</definedName>
    <definedName name="______vpp6">#REF!</definedName>
    <definedName name="______vpp7" localSheetId="1">#REF!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 localSheetId="1">'2.18_С82022 год'!_____FY1</definedName>
    <definedName name="_____FY1">[0]!_____FY1</definedName>
    <definedName name="_____IRR1">[3]MAIN!$D$1013</definedName>
    <definedName name="_____KRD1">[3]MAIN!$A$524:$IV$524</definedName>
    <definedName name="_____KRD2">[3]MAIN!$A$552:$IV$552</definedName>
    <definedName name="_____LIS1">[3]MAIN!$A$325:$IV$325</definedName>
    <definedName name="_____M8" localSheetId="1">'2.18_С82022 год'!_____M8</definedName>
    <definedName name="_____M8">[0]!_____M8</definedName>
    <definedName name="_____M9" localSheetId="1">'2.18_С82022 год'!_____M9</definedName>
    <definedName name="_____M9">[0]!_____M9</definedName>
    <definedName name="_____NPV1">[3]MAIN!$D$1004</definedName>
    <definedName name="_____Num2" localSheetId="1">#REF!</definedName>
    <definedName name="_____Num2">#REF!</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q11" localSheetId="1">'2.18_С82022 год'!_____q11</definedName>
    <definedName name="_____q11">[0]!_____q11</definedName>
    <definedName name="_____q15" localSheetId="1">'2.18_С82022 год'!_____q15</definedName>
    <definedName name="_____q15">[0]!_____q15</definedName>
    <definedName name="_____q17" localSheetId="1">'2.18_С82022 год'!_____q17</definedName>
    <definedName name="_____q17">[0]!_____q17</definedName>
    <definedName name="_____q2" localSheetId="1">'2.18_С82022 год'!_____q2</definedName>
    <definedName name="_____q2">[0]!_____q2</definedName>
    <definedName name="_____q3" localSheetId="1">'2.18_С82022 год'!_____q3</definedName>
    <definedName name="_____q3">[0]!_____q3</definedName>
    <definedName name="_____q4" localSheetId="1">'2.18_С82022 год'!_____q4</definedName>
    <definedName name="_____q4">[0]!_____q4</definedName>
    <definedName name="_____q5" localSheetId="1">'2.18_С82022 год'!_____q5</definedName>
    <definedName name="_____q5">[0]!_____q5</definedName>
    <definedName name="_____q6" localSheetId="1">'2.18_С82022 год'!_____q6</definedName>
    <definedName name="_____q6">[0]!_____q6</definedName>
    <definedName name="_____q7" localSheetId="1">'2.18_С82022 год'!_____q7</definedName>
    <definedName name="_____q7">[0]!_____q7</definedName>
    <definedName name="_____q8" localSheetId="1">'2.18_С82022 год'!_____q8</definedName>
    <definedName name="_____q8">[0]!_____q8</definedName>
    <definedName name="_____q9" localSheetId="1">'2.18_С82022 год'!_____q9</definedName>
    <definedName name="_____q9">[0]!_____q9</definedName>
    <definedName name="_____RAZ1" localSheetId="1">#REF!</definedName>
    <definedName name="_____RAZ1">#REF!</definedName>
    <definedName name="_____RAZ2" localSheetId="1">#REF!</definedName>
    <definedName name="_____RAZ2">#REF!</definedName>
    <definedName name="_____RAZ3" localSheetId="1">#REF!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1">#REF!</definedName>
    <definedName name="_____vp1">#REF!</definedName>
    <definedName name="_____vpp1" localSheetId="1">#REF!</definedName>
    <definedName name="_____vpp1">#REF!</definedName>
    <definedName name="_____vpp2" localSheetId="1">#REF!</definedName>
    <definedName name="_____vpp2">#REF!</definedName>
    <definedName name="_____vpp3" localSheetId="1">#REF!</definedName>
    <definedName name="_____vpp3">#REF!</definedName>
    <definedName name="_____vpp4" localSheetId="1">#REF!</definedName>
    <definedName name="_____vpp4">#REF!</definedName>
    <definedName name="_____vpp5" localSheetId="1">#REF!</definedName>
    <definedName name="_____vpp5">#REF!</definedName>
    <definedName name="_____vpp6" localSheetId="1">#REF!</definedName>
    <definedName name="_____vpp6">#REF!</definedName>
    <definedName name="_____vpp7" localSheetId="1">#REF!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 localSheetId="1">'2.18_С82022 год'!____FY1</definedName>
    <definedName name="____FY1">[0]!____FY1</definedName>
    <definedName name="____IRR1">[3]MAIN!$D$1013</definedName>
    <definedName name="____KRD1">[3]MAIN!$A$524:$IV$524</definedName>
    <definedName name="____KRD2">[3]MAIN!$A$552:$IV$552</definedName>
    <definedName name="____LIS1">[3]MAIN!$A$325:$IV$325</definedName>
    <definedName name="____M8" localSheetId="1">'2.18_С82022 год'!____M8</definedName>
    <definedName name="____M8">[0]!____M8</definedName>
    <definedName name="____M9" localSheetId="1">'2.18_С82022 год'!____M9</definedName>
    <definedName name="____M9">[0]!____M9</definedName>
    <definedName name="____NPV1">[3]MAIN!$D$1004</definedName>
    <definedName name="____Num2" localSheetId="1">#REF!</definedName>
    <definedName name="____Num2">#REF!</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q11" localSheetId="1">'2.18_С82022 год'!____q11</definedName>
    <definedName name="____q11">[0]!____q11</definedName>
    <definedName name="____q15" localSheetId="1">'2.18_С82022 год'!____q15</definedName>
    <definedName name="____q15">[0]!____q15</definedName>
    <definedName name="____q17" localSheetId="1">'2.18_С82022 год'!____q17</definedName>
    <definedName name="____q17">[0]!____q17</definedName>
    <definedName name="____q2" localSheetId="1">'2.18_С82022 год'!____q2</definedName>
    <definedName name="____q2">[0]!____q2</definedName>
    <definedName name="____q3" localSheetId="1">'2.18_С82022 год'!____q3</definedName>
    <definedName name="____q3">[0]!____q3</definedName>
    <definedName name="____q4" localSheetId="1">'2.18_С82022 год'!____q4</definedName>
    <definedName name="____q4">[0]!____q4</definedName>
    <definedName name="____q5" localSheetId="1">'2.18_С82022 год'!____q5</definedName>
    <definedName name="____q5">[0]!____q5</definedName>
    <definedName name="____q6" localSheetId="1">'2.18_С82022 год'!____q6</definedName>
    <definedName name="____q6">[0]!____q6</definedName>
    <definedName name="____q7" localSheetId="1">'2.18_С82022 год'!____q7</definedName>
    <definedName name="____q7">[0]!____q7</definedName>
    <definedName name="____q8" localSheetId="1">'2.18_С82022 год'!____q8</definedName>
    <definedName name="____q8">[0]!____q8</definedName>
    <definedName name="____q9" localSheetId="1">'2.18_С82022 год'!____q9</definedName>
    <definedName name="____q9">[0]!____q9</definedName>
    <definedName name="____RAZ1" localSheetId="1">#REF!</definedName>
    <definedName name="____RAZ1">#REF!</definedName>
    <definedName name="____RAZ2" localSheetId="1">#REF!</definedName>
    <definedName name="____RAZ2">#REF!</definedName>
    <definedName name="____RAZ3" localSheetId="1">#REF!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1">#REF!</definedName>
    <definedName name="____vp1">#REF!</definedName>
    <definedName name="____vpp1" localSheetId="1">#REF!</definedName>
    <definedName name="____vpp1">#REF!</definedName>
    <definedName name="____vpp2" localSheetId="1">#REF!</definedName>
    <definedName name="____vpp2">#REF!</definedName>
    <definedName name="____vpp3" localSheetId="1">#REF!</definedName>
    <definedName name="____vpp3">#REF!</definedName>
    <definedName name="____vpp4" localSheetId="1">#REF!</definedName>
    <definedName name="____vpp4">#REF!</definedName>
    <definedName name="____vpp5" localSheetId="1">#REF!</definedName>
    <definedName name="____vpp5">#REF!</definedName>
    <definedName name="____vpp6" localSheetId="1">#REF!</definedName>
    <definedName name="____vpp6">#REF!</definedName>
    <definedName name="____vpp7" localSheetId="1">#REF!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FY1" localSheetId="1">'2.18_С82022 год'!___FY1</definedName>
    <definedName name="___FY1">[0]!___FY1</definedName>
    <definedName name="___IRR1">[3]MAIN!$D$1013</definedName>
    <definedName name="___KRD1">[3]MAIN!$A$524:$IV$524</definedName>
    <definedName name="___KRD2">[3]MAIN!$A$552:$IV$552</definedName>
    <definedName name="___LIS1">[3]MAIN!$A$325:$IV$325</definedName>
    <definedName name="___M8">#N/A</definedName>
    <definedName name="___M9">#N/A</definedName>
    <definedName name="___NPV1">[3]MAIN!$D$1004</definedName>
    <definedName name="___Num2" localSheetId="1">#REF!</definedName>
    <definedName name="___Num2">#REF!</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1">#REF!</definedName>
    <definedName name="___RAZ1">#REF!</definedName>
    <definedName name="___RAZ2" localSheetId="1">#REF!</definedName>
    <definedName name="___RAZ2">#REF!</definedName>
    <definedName name="___RAZ3" localSheetId="1">#REF!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1">#REF!</definedName>
    <definedName name="___vp1">#REF!</definedName>
    <definedName name="___vpp1" localSheetId="1">#REF!</definedName>
    <definedName name="___vpp1">#REF!</definedName>
    <definedName name="___vpp2" localSheetId="1">#REF!</definedName>
    <definedName name="___vpp2">#REF!</definedName>
    <definedName name="___vpp3" localSheetId="1">#REF!</definedName>
    <definedName name="___vpp3">#REF!</definedName>
    <definedName name="___vpp4" localSheetId="1">#REF!</definedName>
    <definedName name="___vpp4">#REF!</definedName>
    <definedName name="___vpp5" localSheetId="1">#REF!</definedName>
    <definedName name="___vpp5">#REF!</definedName>
    <definedName name="___vpp6" localSheetId="1">#REF!</definedName>
    <definedName name="___vpp6">#REF!</definedName>
    <definedName name="___vpp7" localSheetId="1">#REF!</definedName>
    <definedName name="___vpp7">#REF!</definedName>
    <definedName name="__123Graph_AGRAPH1" localSheetId="1" hidden="1">'[4]на 1 тут'!#REF!</definedName>
    <definedName name="__123Graph_AGRAPH1" hidden="1">'[4]на 1 тут'!#REF!</definedName>
    <definedName name="__123Graph_AGRAPH2" localSheetId="1" hidden="1">'[4]на 1 тут'!#REF!</definedName>
    <definedName name="__123Graph_AGRAPH2" hidden="1">'[4]на 1 тут'!#REF!</definedName>
    <definedName name="__123Graph_BGRAPH1" hidden="1">'[4]на 1 тут'!#REF!</definedName>
    <definedName name="__123Graph_BGRAPH2" hidden="1">'[4]на 1 тут'!#REF!</definedName>
    <definedName name="__123Graph_CGRAPH1" hidden="1">'[4]на 1 тут'!#REF!</definedName>
    <definedName name="__123Graph_CGRAPH2" hidden="1">'[4]на 1 тут'!#REF!</definedName>
    <definedName name="__123Graph_LBL_AGRAPH1" hidden="1">'[4]на 1 тут'!#REF!</definedName>
    <definedName name="__123Graph_XGRAPH1" hidden="1">'[4]на 1 тут'!#REF!</definedName>
    <definedName name="__123Graph_XGRAPH2" hidden="1">'[4]на 1 тут'!#REF!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DAT1" localSheetId="1">#REF!</definedName>
    <definedName name="__DAT1">#REF!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ew1" localSheetId="1">'2.18_С82022 год'!__ew1</definedName>
    <definedName name="__ew1">[0]!__ew1</definedName>
    <definedName name="__fg1" localSheetId="1">'2.18_С82022 год'!__fg1</definedName>
    <definedName name="__fg1">[0]!__fg1</definedName>
    <definedName name="__FXA1">[3]MAIN!$A$261:$IV$261</definedName>
    <definedName name="__FXA11">[3]MAIN!$A$1204:$IV$1204</definedName>
    <definedName name="__FXA2">[3]MAIN!$A$280:$IV$280</definedName>
    <definedName name="__FXA21">[3]MAIN!$A$1206:$IV$1206</definedName>
    <definedName name="__FY1" localSheetId="1">'2.18_С82022 год'!__FY1</definedName>
    <definedName name="__FY1">[0]!__FY1</definedName>
    <definedName name="__IRR1">[3]MAIN!$D$1013</definedName>
    <definedName name="__k1" localSheetId="1">'2.18_С82022 год'!__k1</definedName>
    <definedName name="__k1">[0]!__k1</definedName>
    <definedName name="__KRD1">[3]MAIN!$A$524:$IV$524</definedName>
    <definedName name="__KRD2">[3]MAIN!$A$552:$IV$552</definedName>
    <definedName name="__LIS1">[3]MAIN!$A$325:$IV$325</definedName>
    <definedName name="__M8" localSheetId="1">'2.18_С82022 год'!__M8</definedName>
    <definedName name="__M8">[0]!__M8</definedName>
    <definedName name="__M9" localSheetId="1">'2.18_С82022 год'!__M9</definedName>
    <definedName name="__M9">[0]!__M9</definedName>
    <definedName name="__NPV1">[3]MAIN!$D$1004</definedName>
    <definedName name="__Num2" localSheetId="1">#REF!</definedName>
    <definedName name="__Num2">#REF!</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q11" localSheetId="1">'2.18_С82022 год'!__q11</definedName>
    <definedName name="__q11">[0]!__q11</definedName>
    <definedName name="__q15" localSheetId="1">'2.18_С82022 год'!__q15</definedName>
    <definedName name="__q15">[0]!__q15</definedName>
    <definedName name="__q17" localSheetId="1">'2.18_С82022 год'!__q17</definedName>
    <definedName name="__q17">[0]!__q17</definedName>
    <definedName name="__q2" localSheetId="1">'2.18_С82022 год'!__q2</definedName>
    <definedName name="__q2">[0]!__q2</definedName>
    <definedName name="__q3" localSheetId="1">'2.18_С82022 год'!__q3</definedName>
    <definedName name="__q3">[0]!__q3</definedName>
    <definedName name="__q4" localSheetId="1">'2.18_С82022 год'!__q4</definedName>
    <definedName name="__q4">[0]!__q4</definedName>
    <definedName name="__q5" localSheetId="1">'2.18_С82022 год'!__q5</definedName>
    <definedName name="__q5">[0]!__q5</definedName>
    <definedName name="__q6" localSheetId="1">'2.18_С82022 год'!__q6</definedName>
    <definedName name="__q6">[0]!__q6</definedName>
    <definedName name="__q7" localSheetId="1">'2.18_С82022 год'!__q7</definedName>
    <definedName name="__q7">[0]!__q7</definedName>
    <definedName name="__q8" localSheetId="1">'2.18_С82022 год'!__q8</definedName>
    <definedName name="__q8">[0]!__q8</definedName>
    <definedName name="__q9" localSheetId="1">'2.18_С82022 год'!__q9</definedName>
    <definedName name="__q9">[0]!__q9</definedName>
    <definedName name="__RAZ1" localSheetId="1">#REF!</definedName>
    <definedName name="__RAZ1">#REF!</definedName>
    <definedName name="__RAZ2" localSheetId="1">#REF!</definedName>
    <definedName name="__RAZ2">#REF!</definedName>
    <definedName name="__RAZ3" localSheetId="1">#REF!</definedName>
    <definedName name="__RAZ3">#REF!</definedName>
    <definedName name="__SAL1">[3]MAIN!$A$151:$IV$151</definedName>
    <definedName name="__SAL2">[3]MAIN!$A$161:$IV$161</definedName>
    <definedName name="__SAL3">[3]MAIN!$A$171:$IV$171</definedName>
    <definedName name="__SAL4">[3]MAIN!$A$181:$IV$181</definedName>
    <definedName name="__SP1" localSheetId="1">[5]FES!#REF!</definedName>
    <definedName name="__SP1">[5]FES!#REF!</definedName>
    <definedName name="__SP10" localSheetId="1">[5]FES!#REF!</definedName>
    <definedName name="__SP10">[5]FES!#REF!</definedName>
    <definedName name="__SP11">[5]FES!#REF!</definedName>
    <definedName name="__SP12">[5]FES!#REF!</definedName>
    <definedName name="__SP13">[5]FES!#REF!</definedName>
    <definedName name="__SP14">[5]FES!#REF!</definedName>
    <definedName name="__SP15">[5]FES!#REF!</definedName>
    <definedName name="__SP16">[5]FES!#REF!</definedName>
    <definedName name="__SP17">[5]FES!#REF!</definedName>
    <definedName name="__SP18">[5]FES!#REF!</definedName>
    <definedName name="__SP19">[5]FES!#REF!</definedName>
    <definedName name="__SP2">[5]FES!#REF!</definedName>
    <definedName name="__SP20">[5]FES!#REF!</definedName>
    <definedName name="__SP3">[5]FES!#REF!</definedName>
    <definedName name="__SP4">[5]FES!#REF!</definedName>
    <definedName name="__SP5">[5]FES!#REF!</definedName>
    <definedName name="__SP7">[5]FES!#REF!</definedName>
    <definedName name="__SP8">[5]FES!#REF!</definedName>
    <definedName name="__SP9">[5]FES!#REF!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1">#REF!</definedName>
    <definedName name="__vp1">#REF!</definedName>
    <definedName name="__vpp1" localSheetId="1">#REF!</definedName>
    <definedName name="__vpp1">#REF!</definedName>
    <definedName name="__vpp2" localSheetId="1">#REF!</definedName>
    <definedName name="__vpp2">#REF!</definedName>
    <definedName name="__vpp3" localSheetId="1">#REF!</definedName>
    <definedName name="__vpp3">#REF!</definedName>
    <definedName name="__vpp4" localSheetId="1">#REF!</definedName>
    <definedName name="__vpp4">#REF!</definedName>
    <definedName name="__vpp5" localSheetId="1">#REF!</definedName>
    <definedName name="__vpp5">#REF!</definedName>
    <definedName name="__vpp6" localSheetId="1">#REF!</definedName>
    <definedName name="__vpp6">#REF!</definedName>
    <definedName name="__vpp7" localSheetId="1">#REF!</definedName>
    <definedName name="__vpp7">#REF!</definedName>
    <definedName name="__xlnm.Criteria">"#REF!"</definedName>
    <definedName name="__xlnm.Database">"#REF!"</definedName>
    <definedName name="__xlnm.Extract">"#REF!"</definedName>
    <definedName name="__xlnm.Print_Area_5" localSheetId="1">#REF!</definedName>
    <definedName name="__xlnm.Print_Area_5">#REF!</definedName>
    <definedName name="__xlnm.Print_Titles" localSheetId="1">#REF!</definedName>
    <definedName name="__xlnm.Print_Titles">#REF!</definedName>
    <definedName name="_1Excel_BuiltIn__FilterDatabase_19_1" localSheetId="1">#REF!</definedName>
    <definedName name="_1Excel_BuiltIn__FilterDatabase_19_1">#REF!</definedName>
    <definedName name="_8Excel_BuiltIn__FilterDatabase_19_1" localSheetId="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ew1" localSheetId="1">'2.18_С82022 год'!_ew1</definedName>
    <definedName name="_ew1">[0]!_ew1</definedName>
    <definedName name="_fg1" localSheetId="1">'2.18_С82022 год'!_fg1</definedName>
    <definedName name="_fg1">[0]!_fg1</definedName>
    <definedName name="_FXA1">[3]MAIN!$A$261:$IV$261</definedName>
    <definedName name="_FXA11">[3]MAIN!$A$1204:$IV$1204</definedName>
    <definedName name="_FXA2">[3]MAIN!$A$280:$IV$280</definedName>
    <definedName name="_FXA21">[3]MAIN!$A$1206:$IV$1206</definedName>
    <definedName name="_FY1">#N/A</definedName>
    <definedName name="_IRR1">[3]MAIN!$D$1013</definedName>
    <definedName name="_k1" localSheetId="1">'2.18_С82022 год'!_k1</definedName>
    <definedName name="_k1">[0]!_k1</definedName>
    <definedName name="_KRD1">[3]MAIN!$A$524:$IV$524</definedName>
    <definedName name="_KRD2">[3]MAIN!$A$552:$IV$552</definedName>
    <definedName name="_LIS1">[3]MAIN!$A$325:$IV$325</definedName>
    <definedName name="_M8" localSheetId="1">'2.18_С82022 год'!_M8</definedName>
    <definedName name="_M8">[0]!_M8</definedName>
    <definedName name="_M8_4">"'рт-передача'!_m8"</definedName>
    <definedName name="_M9" localSheetId="1">'2.18_С82022 год'!_M9</definedName>
    <definedName name="_M9">[0]!_M9</definedName>
    <definedName name="_M9_4">"'рт-передача'!_m9"</definedName>
    <definedName name="_NPV1">[3]MAIN!$D$1004</definedName>
    <definedName name="_Num2" localSheetId="1">#REF!</definedName>
    <definedName name="_Num2">#REF!</definedName>
    <definedName name="_Num2_4">"#REF!"</definedName>
    <definedName name="_Order1" hidden="1">255</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q11" localSheetId="1">'2.18_С82022 год'!_q11</definedName>
    <definedName name="_q11">[0]!_q11</definedName>
    <definedName name="_q11_4">"'рт-передача'!_q11"</definedName>
    <definedName name="_q15" localSheetId="1">'2.18_С82022 год'!_q15</definedName>
    <definedName name="_q15">[0]!_q15</definedName>
    <definedName name="_q15_4">"'рт-передача'!_q15"</definedName>
    <definedName name="_q17" localSheetId="1">'2.18_С82022 год'!_q17</definedName>
    <definedName name="_q17">[0]!_q17</definedName>
    <definedName name="_q17_4">"'рт-передача'!_q17"</definedName>
    <definedName name="_q2" localSheetId="1">'2.18_С82022 год'!_q2</definedName>
    <definedName name="_q2">[0]!_q2</definedName>
    <definedName name="_q2_4">"'рт-передача'!_q2"</definedName>
    <definedName name="_q3" localSheetId="1">'2.18_С82022 год'!_q3</definedName>
    <definedName name="_q3">[0]!_q3</definedName>
    <definedName name="_q3_4">"'рт-передача'!_q3"</definedName>
    <definedName name="_q4" localSheetId="1">'2.18_С82022 год'!_q4</definedName>
    <definedName name="_q4">[0]!_q4</definedName>
    <definedName name="_q4_4">"'рт-передача'!_q4"</definedName>
    <definedName name="_q5" localSheetId="1">'2.18_С82022 год'!_q5</definedName>
    <definedName name="_q5">[0]!_q5</definedName>
    <definedName name="_q5_4">"'рт-передача'!_q5"</definedName>
    <definedName name="_q6" localSheetId="1">'2.18_С82022 год'!_q6</definedName>
    <definedName name="_q6">[0]!_q6</definedName>
    <definedName name="_q6_4">"'рт-передача'!_q6"</definedName>
    <definedName name="_q7" localSheetId="1">'2.18_С82022 год'!_q7</definedName>
    <definedName name="_q7">[0]!_q7</definedName>
    <definedName name="_q7_4">"'рт-передача'!_q7"</definedName>
    <definedName name="_q8" localSheetId="1">'2.18_С82022 год'!_q8</definedName>
    <definedName name="_q8">[0]!_q8</definedName>
    <definedName name="_q8_4">"'рт-передача'!_q8"</definedName>
    <definedName name="_q9" localSheetId="1">'2.18_С82022 год'!_q9</definedName>
    <definedName name="_q9">[0]!_q9</definedName>
    <definedName name="_q9_4">"'рт-передача'!_q9"</definedName>
    <definedName name="_RAZ1" localSheetId="1">#REF!</definedName>
    <definedName name="_RAZ1">#REF!</definedName>
    <definedName name="_RAZ2" localSheetId="1">#REF!</definedName>
    <definedName name="_RAZ2">#REF!</definedName>
    <definedName name="_RAZ3" localSheetId="1">#REF!</definedName>
    <definedName name="_RAZ3">#REF!</definedName>
    <definedName name="_SAL1">[3]MAIN!$A$151:$IV$151</definedName>
    <definedName name="_SAL2">[3]MAIN!$A$161:$IV$161</definedName>
    <definedName name="_SAL3">[3]MAIN!$A$171:$IV$171</definedName>
    <definedName name="_SAL4">[3]MAIN!$A$181:$IV$181</definedName>
    <definedName name="_Sort" localSheetId="1" hidden="1">#REF!</definedName>
    <definedName name="_Sort" hidden="1">#REF!</definedName>
    <definedName name="_SP1" localSheetId="1">[6]FES!#REF!</definedName>
    <definedName name="_SP1">[6]FES!#REF!</definedName>
    <definedName name="_SP10" localSheetId="1">[6]FES!#REF!</definedName>
    <definedName name="_SP10">[6]FES!#REF!</definedName>
    <definedName name="_SP11" localSheetId="1">[6]FES!#REF!</definedName>
    <definedName name="_SP11">[6]FES!#REF!</definedName>
    <definedName name="_SP12" localSheetId="1">[6]FES!#REF!</definedName>
    <definedName name="_SP12">[6]FES!#REF!</definedName>
    <definedName name="_SP13" localSheetId="1">[6]FES!#REF!</definedName>
    <definedName name="_SP13">[6]FES!#REF!</definedName>
    <definedName name="_SP14" localSheetId="1">[6]FES!#REF!</definedName>
    <definedName name="_SP14">[6]FES!#REF!</definedName>
    <definedName name="_SP15" localSheetId="1">[6]FES!#REF!</definedName>
    <definedName name="_SP15">[6]FES!#REF!</definedName>
    <definedName name="_SP16" localSheetId="1">[6]FES!#REF!</definedName>
    <definedName name="_SP16">[6]FES!#REF!</definedName>
    <definedName name="_SP17" localSheetId="1">[6]FES!#REF!</definedName>
    <definedName name="_SP17">[6]FES!#REF!</definedName>
    <definedName name="_SP18" localSheetId="1">[6]FES!#REF!</definedName>
    <definedName name="_SP18">[6]FES!#REF!</definedName>
    <definedName name="_SP19" localSheetId="1">[6]FES!#REF!</definedName>
    <definedName name="_SP19">[6]FES!#REF!</definedName>
    <definedName name="_SP2" localSheetId="1">[6]FES!#REF!</definedName>
    <definedName name="_SP2">[6]FES!#REF!</definedName>
    <definedName name="_SP20" localSheetId="1">[6]FES!#REF!</definedName>
    <definedName name="_SP20">[6]FES!#REF!</definedName>
    <definedName name="_SP3" localSheetId="1">[6]FES!#REF!</definedName>
    <definedName name="_SP3">[6]FES!#REF!</definedName>
    <definedName name="_SP4" localSheetId="1">[6]FES!#REF!</definedName>
    <definedName name="_SP4">[6]FES!#REF!</definedName>
    <definedName name="_SP5" localSheetId="1">[6]FES!#REF!</definedName>
    <definedName name="_SP5">[6]FES!#REF!</definedName>
    <definedName name="_SP7" localSheetId="1">[6]FES!#REF!</definedName>
    <definedName name="_SP7">[6]FES!#REF!</definedName>
    <definedName name="_SP8" localSheetId="1">[6]FES!#REF!</definedName>
    <definedName name="_SP8">[6]FES!#REF!</definedName>
    <definedName name="_SP9" localSheetId="1">[6]FES!#REF!</definedName>
    <definedName name="_SP9">[6]FES!#REF!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 localSheetId="1">#REF!</definedName>
    <definedName name="_vp1">#REF!</definedName>
    <definedName name="_vpp1" localSheetId="1">#REF!</definedName>
    <definedName name="_vpp1">#REF!</definedName>
    <definedName name="_vpp2" localSheetId="1">#REF!</definedName>
    <definedName name="_vpp2">#REF!</definedName>
    <definedName name="_vpp3" localSheetId="1">#REF!</definedName>
    <definedName name="_vpp3">#REF!</definedName>
    <definedName name="_vpp4" localSheetId="1">#REF!</definedName>
    <definedName name="_vpp4">#REF!</definedName>
    <definedName name="_vpp5" localSheetId="1">#REF!</definedName>
    <definedName name="_vpp5">#REF!</definedName>
    <definedName name="_vpp6" localSheetId="1">#REF!</definedName>
    <definedName name="_vpp6">#REF!</definedName>
    <definedName name="_vpp7" localSheetId="1">#REF!</definedName>
    <definedName name="_vpp7">#REF!</definedName>
    <definedName name="_xlnm._FilterDatabase" localSheetId="1" hidden="1">'2.18_С82022 год'!$A$1:$E$77</definedName>
    <definedName name="_xlnm._FilterDatabase" localSheetId="0" hidden="1">'Приложение 1 МУ 1135'!$A$274:$XCW$1414</definedName>
    <definedName name="÷ĺňâĺđňűé" localSheetId="1">#REF!</definedName>
    <definedName name="÷ĺňâĺđňűé">#REF!</definedName>
    <definedName name="a" localSheetId="1">#REF!</definedName>
    <definedName name="a">#REF!</definedName>
    <definedName name="AccessDatabase" hidden="1">"C:\Мои документы\Документы\Работа\Модель_1_2.mdb"</definedName>
    <definedName name="AES" localSheetId="1">#REF!</definedName>
    <definedName name="AES">#REF!</definedName>
    <definedName name="AES_4">"#REF!"</definedName>
    <definedName name="àî" localSheetId="1">'2.18_С82022 год'!àî</definedName>
    <definedName name="àî">[0]!àî</definedName>
    <definedName name="àî_4">"'рт-передача'!àî"</definedName>
    <definedName name="ALL_ORG" localSheetId="1">#REF!</definedName>
    <definedName name="ALL_ORG">#REF!</definedName>
    <definedName name="ALL_ORG_5">"#REF!"</definedName>
    <definedName name="ALL_SET" localSheetId="1">#REF!</definedName>
    <definedName name="ALL_SET">#REF!</definedName>
    <definedName name="AN">#N/A</definedName>
    <definedName name="âňîđîé" localSheetId="1">#REF!</definedName>
    <definedName name="âňîđîé">#REF!</definedName>
    <definedName name="AOE" localSheetId="1">#REF!</definedName>
    <definedName name="AOE">#REF!</definedName>
    <definedName name="AOE_4">"#REF!"</definedName>
    <definedName name="APR" localSheetId="1">#REF!</definedName>
    <definedName name="APR">#REF!</definedName>
    <definedName name="APR_4">"#REF!"</definedName>
    <definedName name="AR_3" localSheetId="1">'[7]10'!#REF!</definedName>
    <definedName name="AR_3">'[7]10'!#REF!</definedName>
    <definedName name="as">[8]!as</definedName>
    <definedName name="asd">[8]!asd</definedName>
    <definedName name="asdfasdfasdf">[8]!asdfasdfasdf</definedName>
    <definedName name="AUG" localSheetId="1">#REF!</definedName>
    <definedName name="AUG">#REF!</definedName>
    <definedName name="AUG_4">"#REF!"</definedName>
    <definedName name="BALEE_FLOAD" localSheetId="1">#REF!</definedName>
    <definedName name="BALEE_FLOAD">#REF!</definedName>
    <definedName name="BALEE_FLOAD_4">"#REF!"</definedName>
    <definedName name="BALEE_PROT" localSheetId="1">#REF!,#REF!,#REF!,#REF!</definedName>
    <definedName name="BALEE_PROT">#REF!,#REF!,#REF!,#REF!</definedName>
    <definedName name="BALEE_PROT_4">"#REF!,#REF!,#REF!,#REF!"</definedName>
    <definedName name="BALM_FLOAD" localSheetId="1">#REF!</definedName>
    <definedName name="BALM_FLOAD">#REF!</definedName>
    <definedName name="BALM_FLOAD_4">"#REF!"</definedName>
    <definedName name="BALM_PROT" localSheetId="1">#REF!,#REF!,#REF!,#REF!</definedName>
    <definedName name="BALM_PROT">#REF!,#REF!,#REF!,#REF!</definedName>
    <definedName name="BALM_PROT_4">"#REF!,#REF!,#REF!,#REF!"</definedName>
    <definedName name="Button_10">"Модель_1_2_Лист1_Таблица"</definedName>
    <definedName name="C_STAT_4">#N/A</definedName>
    <definedName name="cash">[3]MAIN!$F$876:$AL$876</definedName>
    <definedName name="cash1">[3]MAIN!$F$1251:$AJ$1251</definedName>
    <definedName name="cash2">[3]MAIN!$F$1252:$AJ$1252</definedName>
    <definedName name="cashforeign">[3]MAIN!$F$845:$AL$845</definedName>
    <definedName name="cashlocal">[3]MAIN!$F$805:$AL$805</definedName>
    <definedName name="cbv">[8]!cbv</definedName>
    <definedName name="cc">#N/A</definedName>
    <definedName name="cd" localSheetId="1">'2.18_С82022 год'!cd</definedName>
    <definedName name="cd">[0]!cd</definedName>
    <definedName name="cd_4">"'рт-передача'!cd"</definedName>
    <definedName name="CH_d">[9]Уравнения!$B$21</definedName>
    <definedName name="CHOK" localSheetId="1">#REF!</definedName>
    <definedName name="CHOK">#REF!</definedName>
    <definedName name="cjv">#N/A</definedName>
    <definedName name="Click_com1">[8]!Click_com1</definedName>
    <definedName name="com" localSheetId="1">'2.18_С82022 год'!com</definedName>
    <definedName name="com">[0]!com</definedName>
    <definedName name="com_4">"'рт-передача'!com"</definedName>
    <definedName name="CompOt" localSheetId="1">[10]!CompOt</definedName>
    <definedName name="CompOt">[10]!CompOt</definedName>
    <definedName name="CompOt_4">"'рт-передача'!compot"</definedName>
    <definedName name="compOT1" localSheetId="1">'2.18_С82022 год'!compOT1</definedName>
    <definedName name="compOT1">[0]!compOT1</definedName>
    <definedName name="CompOt2" localSheetId="1">'2.18_С82022 год'!CompOt2</definedName>
    <definedName name="CompOt2">[0]!CompOt2</definedName>
    <definedName name="CompOt2_4">"'рт-передача'!compot2"</definedName>
    <definedName name="CompRas" localSheetId="1">[10]!CompRas</definedName>
    <definedName name="CompRas">[10]!CompRas</definedName>
    <definedName name="CompRas_4">"'рт-передача'!compras"</definedName>
    <definedName name="CompRas1" localSheetId="1">'2.18_С82022 год'!CompRas1</definedName>
    <definedName name="CompRas1">[0]!CompRas1</definedName>
    <definedName name="Contents" localSheetId="1">#REF!</definedName>
    <definedName name="Contents">#REF!</definedName>
    <definedName name="Contents_4">"#REF!"</definedName>
    <definedName name="COPY_DIAP" localSheetId="1">#REF!</definedName>
    <definedName name="COPY_DIAP">#REF!</definedName>
    <definedName name="COPY_DIAP_5">"#REF!"</definedName>
    <definedName name="COS_25" localSheetId="1">#REF!</definedName>
    <definedName name="COS_25">#REF!</definedName>
    <definedName name="COST1">[3]MAIN!$A$105:$IV$106</definedName>
    <definedName name="COST2">[3]MAIN!$A$108:$IV$109</definedName>
    <definedName name="ct" localSheetId="1">'2.18_С82022 год'!ct</definedName>
    <definedName name="ct">[0]!ct</definedName>
    <definedName name="ct_4">"'рт-передача'!ct"</definedName>
    <definedName name="cur_assets">[3]MAIN!$F$899:$AK$899</definedName>
    <definedName name="cur_liab">[3]MAIN!$F$923:$AK$923</definedName>
    <definedName name="CUR_VER">[11]Заголовок!$B$21</definedName>
    <definedName name="cv" localSheetId="1">'2.18_С82022 год'!cv</definedName>
    <definedName name="cv">[0]!cv</definedName>
    <definedName name="CЭ" localSheetId="1">#REF!</definedName>
    <definedName name="CЭ">#REF!</definedName>
    <definedName name="ď" localSheetId="1">'2.18_С82022 год'!ď</definedName>
    <definedName name="ď">[0]!ď</definedName>
    <definedName name="ď_4">"'рт-передача'!ď"</definedName>
    <definedName name="DATA" localSheetId="1">#REF!</definedName>
    <definedName name="DATA">#REF!</definedName>
    <definedName name="data_">[3]MAIN!$F$18</definedName>
    <definedName name="DATA_4">"#REF!"</definedName>
    <definedName name="DATA1" localSheetId="1">'[12]ВЫРУЧКА 2 940 378,54 '!#REF!</definedName>
    <definedName name="DATA1">'[12]ВЫРУЧКА 2 940 378,54 '!#REF!</definedName>
    <definedName name="DATA10" localSheetId="1">'[12]ВЫРУЧКА 2 940 378,54 '!#REF!</definedName>
    <definedName name="DATA10">'[12]ВЫРУЧКА 2 940 378,54 '!#REF!</definedName>
    <definedName name="DATA11" localSheetId="1">#REF!</definedName>
    <definedName name="DATA11">#REF!</definedName>
    <definedName name="DATA12" localSheetId="1">'[12]ВЫРУЧКА 2 940 378,54 '!#REF!</definedName>
    <definedName name="DATA12">'[12]ВЫРУЧКА 2 940 378,54 '!#REF!</definedName>
    <definedName name="DATA13" localSheetId="1">'[12]ВЫРУЧКА 2 940 378,54 '!#REF!</definedName>
    <definedName name="DATA13">'[12]ВЫРУЧКА 2 940 378,54 '!#REF!</definedName>
    <definedName name="DATA14" localSheetId="1">'[12]ВЫРУЧКА 2 940 378,54 '!#REF!</definedName>
    <definedName name="DATA14">'[12]ВЫРУЧКА 2 940 378,54 '!#REF!</definedName>
    <definedName name="DATA15" localSheetId="1">'[12]ВЫРУЧКА 2 940 378,54 '!#REF!</definedName>
    <definedName name="DATA15">'[12]ВЫРУЧКА 2 940 378,54 '!#REF!</definedName>
    <definedName name="DATA16" localSheetId="1">'[12]ВЫРУЧКА 2 940 378,54 '!#REF!</definedName>
    <definedName name="DATA16">'[12]ВЫРУЧКА 2 940 378,54 '!#REF!</definedName>
    <definedName name="DATA17" localSheetId="1">#REF!</definedName>
    <definedName name="DATA17">#REF!</definedName>
    <definedName name="DATA18" localSheetId="1">#REF!</definedName>
    <definedName name="DATA18">#REF!</definedName>
    <definedName name="DATA19" localSheetId="1">#REF!</definedName>
    <definedName name="DATA19">#REF!</definedName>
    <definedName name="DATA2" localSheetId="1">'[12]ВЫРУЧКА 2 940 378,54 '!#REF!</definedName>
    <definedName name="DATA2">'[12]ВЫРУЧКА 2 940 378,54 '!#REF!</definedName>
    <definedName name="DATA20" localSheetId="1">#REF!</definedName>
    <definedName name="DATA20">#REF!</definedName>
    <definedName name="DATA21" localSheetId="1">'[12]ВЫРУЧКА 2 940 378,54 '!#REF!</definedName>
    <definedName name="DATA21">'[12]ВЫРУЧКА 2 940 378,54 '!#REF!</definedName>
    <definedName name="DATA22" localSheetId="1">'[12]ВЫРУЧКА 2 940 378,54 '!#REF!</definedName>
    <definedName name="DATA22">'[12]ВЫРУЧКА 2 940 378,54 '!#REF!</definedName>
    <definedName name="DATA23" localSheetId="1">'[12]ВЫРУЧКА 2 940 378,54 '!#REF!</definedName>
    <definedName name="DATA23">'[12]ВЫРУЧКА 2 940 378,54 '!#REF!</definedName>
    <definedName name="DATA24" localSheetId="1">'[12]ВЫРУЧКА 2 940 378,54 '!#REF!</definedName>
    <definedName name="DATA24">'[12]ВЫРУЧКА 2 940 378,54 '!#REF!</definedName>
    <definedName name="DATA25" localSheetId="1">#REF!</definedName>
    <definedName name="DATA25">#REF!</definedName>
    <definedName name="DATA26" localSheetId="1">'[12]ВЫРУЧКА 2 940 378,54 '!#REF!</definedName>
    <definedName name="DATA26">'[12]ВЫРУЧКА 2 940 378,54 '!#REF!</definedName>
    <definedName name="DATA27" localSheetId="1">#REF!</definedName>
    <definedName name="DATA27">#REF!</definedName>
    <definedName name="DATA28" localSheetId="1">#REF!</definedName>
    <definedName name="DATA28">#REF!</definedName>
    <definedName name="DATA29" localSheetId="1">#REF!</definedName>
    <definedName name="DATA29">#REF!</definedName>
    <definedName name="DATA3" localSheetId="1">'[12]ВЫРУЧКА 2 940 378,54 '!#REF!</definedName>
    <definedName name="DATA3">'[12]ВЫРУЧКА 2 940 378,54 '!#REF!</definedName>
    <definedName name="DATA30" localSheetId="1">#REF!</definedName>
    <definedName name="DATA30">#REF!</definedName>
    <definedName name="DATA31" localSheetId="1">#REF!</definedName>
    <definedName name="DATA31">#REF!</definedName>
    <definedName name="DATA32" localSheetId="1">#REF!</definedName>
    <definedName name="DATA32">#REF!</definedName>
    <definedName name="DATA33" localSheetId="1">#REF!</definedName>
    <definedName name="DATA33">#REF!</definedName>
    <definedName name="DATA34" localSheetId="1">#REF!</definedName>
    <definedName name="DATA34">#REF!</definedName>
    <definedName name="DATA35" localSheetId="1">#REF!</definedName>
    <definedName name="DATA35">#REF!</definedName>
    <definedName name="DATA36">'[13]юрики 466,1'!$AJ$2:$AJ$2373</definedName>
    <definedName name="DATA37" localSheetId="1">#REF!</definedName>
    <definedName name="DATA37">#REF!</definedName>
    <definedName name="DATA38" localSheetId="1">#REF!</definedName>
    <definedName name="DATA38">#REF!</definedName>
    <definedName name="DATA39" localSheetId="1">#REF!</definedName>
    <definedName name="DATA39">#REF!</definedName>
    <definedName name="DATA4">'[12]ВЫРУЧКА 2 940 378,54 '!#REF!</definedName>
    <definedName name="DATA40" localSheetId="1">#REF!</definedName>
    <definedName name="DATA40">#REF!</definedName>
    <definedName name="DATA41" localSheetId="1">#REF!</definedName>
    <definedName name="DATA41">#REF!</definedName>
    <definedName name="DATA42" localSheetId="1">#REF!</definedName>
    <definedName name="DATA42">#REF!</definedName>
    <definedName name="DATA43" localSheetId="1">#REF!</definedName>
    <definedName name="DATA43">#REF!</definedName>
    <definedName name="DATA44" localSheetId="1">#REF!</definedName>
    <definedName name="DATA44">#REF!</definedName>
    <definedName name="DATA45" localSheetId="1">#REF!</definedName>
    <definedName name="DATA45">#REF!</definedName>
    <definedName name="DATA46" localSheetId="1">#REF!</definedName>
    <definedName name="DATA46">#REF!</definedName>
    <definedName name="DATA5">'[12]ВЫРУЧКА 2 940 378,54 '!#REF!</definedName>
    <definedName name="DATA6">'[12]ВЫРУЧКА 2 940 378,54 '!#REF!</definedName>
    <definedName name="DATA7" localSheetId="1">#REF!</definedName>
    <definedName name="DATA7">#REF!</definedName>
    <definedName name="DATA8" localSheetId="1">#REF!</definedName>
    <definedName name="DATA8">#REF!</definedName>
    <definedName name="DATA9">'[12]ВЫРУЧКА 2 940 378,54 '!#REF!</definedName>
    <definedName name="DATE" localSheetId="1">#REF!</definedName>
    <definedName name="DATE">#REF!</definedName>
    <definedName name="DATE_4">"#REF!"</definedName>
    <definedName name="ďď" localSheetId="1">'2.18_С82022 год'!ďď</definedName>
    <definedName name="ďď">[0]!ďď</definedName>
    <definedName name="đđ" localSheetId="1">'2.18_С82022 год'!đđ</definedName>
    <definedName name="đđ">[0]!đđ</definedName>
    <definedName name="ďď_4">"'рт-передача'!ďď"</definedName>
    <definedName name="đđ_4">"'рт-передача'!đđ"</definedName>
    <definedName name="ddd" localSheetId="1">[14]FES!#REF!</definedName>
    <definedName name="ddd">[14]FES!#REF!</definedName>
    <definedName name="đđđ" localSheetId="1">'2.18_С82022 год'!đđđ</definedName>
    <definedName name="đđđ">[0]!đđđ</definedName>
    <definedName name="đđđ_4">"'рт-передача'!đđđ"</definedName>
    <definedName name="DEC" localSheetId="1">#REF!</definedName>
    <definedName name="DEC">#REF!</definedName>
    <definedName name="DEC_4">"#REF!"</definedName>
    <definedName name="del" localSheetId="1">#REF!</definedName>
    <definedName name="del">#REF!</definedName>
    <definedName name="Det_141" localSheetId="1">'[7]5'!#REF!</definedName>
    <definedName name="Det_141">'[7]5'!#REF!</definedName>
    <definedName name="Det_145" localSheetId="1">'[7]6'!#REF!</definedName>
    <definedName name="Det_145">'[7]6'!#REF!</definedName>
    <definedName name="dfd" localSheetId="1">P1_T19.2?Data,P2_T19.2?Data</definedName>
    <definedName name="dfd">P1_T19.2?Data,P2_T19.2?Data</definedName>
    <definedName name="dfdfdd">[8]!dfdfdd</definedName>
    <definedName name="dfrgtt" localSheetId="1">'2.18_С82022 год'!dfrgtt</definedName>
    <definedName name="dfrgtt">[0]!dfrgtt</definedName>
    <definedName name="dfsgf">[8]!dfsgf</definedName>
    <definedName name="dga">[8]!dga</definedName>
    <definedName name="Diolog3Ok">[8]!Diolog3Ok</definedName>
    <definedName name="dip" localSheetId="1">[15]FST5!$G$149:$G$165,[0]!P1_dip,[0]!P2_dip,[0]!P3_dip,[0]!P4_dip</definedName>
    <definedName name="dip">[15]FST5!$G$149:$G$165,[0]!P1_dip,[0]!P2_dip,[0]!P3_dip,[0]!P4_dip</definedName>
    <definedName name="dip_4">#N/A</definedName>
    <definedName name="dip_5">#N/A</definedName>
    <definedName name="ďĺđâűé" localSheetId="1">#REF!</definedName>
    <definedName name="ďĺđâűé">#REF!</definedName>
    <definedName name="DOC" localSheetId="1">#REF!</definedName>
    <definedName name="DOC">#REF!</definedName>
    <definedName name="DOC_4">"#REF!"</definedName>
    <definedName name="Down_range" localSheetId="1">#REF!</definedName>
    <definedName name="Down_range">#REF!</definedName>
    <definedName name="Down_range_4">"#REF!"</definedName>
    <definedName name="DPAYB">[3]MAIN!$D$1002</definedName>
    <definedName name="dsragh" localSheetId="1">'2.18_С82022 год'!dsragh</definedName>
    <definedName name="dsragh">[0]!dsragh</definedName>
    <definedName name="dsragh_4">"'рт-передача'!dsragh"</definedName>
    <definedName name="ęĺ" localSheetId="1">'2.18_С82022 год'!ęĺ</definedName>
    <definedName name="ęĺ">[0]!ęĺ</definedName>
    <definedName name="ęĺ_4">"'рт-передача'!ęĺ"</definedName>
    <definedName name="eso" localSheetId="1">[15]FST5!$G$149:$G$165,P1_eso</definedName>
    <definedName name="eso">[15]FST5!$G$149:$G$165,P1_eso</definedName>
    <definedName name="eso_4">#N/A</definedName>
    <definedName name="eso_5">#N/A</definedName>
    <definedName name="ESO_ET" localSheetId="1">#REF!</definedName>
    <definedName name="ESO_ET">#REF!</definedName>
    <definedName name="ESO_ET_4">"#REF!"</definedName>
    <definedName name="ESO_PROT" localSheetId="1">#REF!,#REF!,#REF!,'2.18_С82022 год'!P1_ESO_PROT</definedName>
    <definedName name="ESO_PROT">#REF!,#REF!,#REF!,P1_ESO_PROT</definedName>
    <definedName name="ESO_PROT_4">"#REF!,#REF!,#REF!,P1_ESO_PROT"</definedName>
    <definedName name="ESOcom" localSheetId="1">#REF!</definedName>
    <definedName name="ESOcom">#REF!</definedName>
    <definedName name="ESOcom_4">"#REF!"</definedName>
    <definedName name="etyietiei">[8]!etyietiei</definedName>
    <definedName name="ew" localSheetId="1">[10]!ew</definedName>
    <definedName name="ew">[10]!ew</definedName>
    <definedName name="ew_4">"'рт-передача'!ew"</definedName>
    <definedName name="Excel_BuiltIn__FilterDatabase_19" localSheetId="1">'[16]14б ДПН отчет'!#REF!</definedName>
    <definedName name="Excel_BuiltIn__FilterDatabase_19">'[16]14б ДПН отчет'!#REF!</definedName>
    <definedName name="Excel_BuiltIn__FilterDatabase_22" localSheetId="1">'[16]16а Сводный анализ'!#REF!</definedName>
    <definedName name="Excel_BuiltIn__FilterDatabase_22">'[16]16а Сводный анализ'!#REF!</definedName>
    <definedName name="Excel_BuiltIn__FilterDatabase_8_1">"$#ССЫЛ!.$D$1:$D$100"</definedName>
    <definedName name="Excel_BuiltIn__FilterDatabase_8_21" localSheetId="1">#REF!</definedName>
    <definedName name="Excel_BuiltIn__FilterDatabase_8_21">#REF!</definedName>
    <definedName name="Excel_BuiltIn_Print_Area_15" localSheetId="1">(#REF!,#REF!)</definedName>
    <definedName name="Excel_BuiltIn_Print_Area_15">(#REF!,#REF!)</definedName>
    <definedName name="Excel_BuiltIn_Print_Area_16" localSheetId="1">(#REF!,#REF!)</definedName>
    <definedName name="Excel_BuiltIn_Print_Area_16">(#REF!,#REF!)</definedName>
    <definedName name="Excel_BuiltIn_Print_Titles_15" localSheetId="1">#REF!</definedName>
    <definedName name="Excel_BuiltIn_Print_Titles_15">#REF!</definedName>
    <definedName name="Excel_BuiltIn_Print_Titles_16" localSheetId="1">#REF!</definedName>
    <definedName name="Excel_BuiltIn_Print_Titles_16">#REF!</definedName>
    <definedName name="F_ST_ET" localSheetId="1">#REF!</definedName>
    <definedName name="F_ST_ET">#REF!</definedName>
    <definedName name="F_ST_ET_4">"#REF!"</definedName>
    <definedName name="F10_FST_OPT" localSheetId="1">#REF!</definedName>
    <definedName name="F10_FST_OPT">#REF!</definedName>
    <definedName name="F10_FST_OPT_1" localSheetId="1">#REF!</definedName>
    <definedName name="F10_FST_OPT_1">#REF!</definedName>
    <definedName name="F10_FST_OPT_1_4">"#REF!"</definedName>
    <definedName name="F10_FST_OPT_2" localSheetId="1">#REF!</definedName>
    <definedName name="F10_FST_OPT_2">#REF!</definedName>
    <definedName name="F10_FST_OPT_2_4">"#REF!"</definedName>
    <definedName name="F10_FST_OPT_3" localSheetId="1">#REF!</definedName>
    <definedName name="F10_FST_OPT_3">#REF!</definedName>
    <definedName name="F10_FST_OPT_3_4">"#REF!"</definedName>
    <definedName name="F10_FST_OPT_4">"#REF!"</definedName>
    <definedName name="F10_FST_ROZN" localSheetId="1">#REF!</definedName>
    <definedName name="F10_FST_ROZN">#REF!</definedName>
    <definedName name="F10_FST_ROZN_1" localSheetId="1">#REF!</definedName>
    <definedName name="F10_FST_ROZN_1">#REF!</definedName>
    <definedName name="F10_FST_ROZN_1_4">"#REF!"</definedName>
    <definedName name="F10_FST_ROZN_2" localSheetId="1">#REF!</definedName>
    <definedName name="F10_FST_ROZN_2">#REF!</definedName>
    <definedName name="F10_FST_ROZN_2_4">"#REF!"</definedName>
    <definedName name="F10_FST_ROZN_4">"#REF!"</definedName>
    <definedName name="F10_MAX_OPT" localSheetId="1">#REF!</definedName>
    <definedName name="F10_MAX_OPT">#REF!</definedName>
    <definedName name="F10_MAX_OPT_1" localSheetId="1">#REF!</definedName>
    <definedName name="F10_MAX_OPT_1">#REF!</definedName>
    <definedName name="F10_MAX_OPT_1_4">"#REF!"</definedName>
    <definedName name="F10_MAX_OPT_2" localSheetId="1">#REF!</definedName>
    <definedName name="F10_MAX_OPT_2">#REF!</definedName>
    <definedName name="F10_MAX_OPT_2_4">"#REF!"</definedName>
    <definedName name="F10_MAX_OPT_3" localSheetId="1">#REF!</definedName>
    <definedName name="F10_MAX_OPT_3">#REF!</definedName>
    <definedName name="F10_MAX_OPT_3_4">"#REF!"</definedName>
    <definedName name="F10_MAX_OPT_4">"#REF!"</definedName>
    <definedName name="F10_MAX_ROZN" localSheetId="1">#REF!</definedName>
    <definedName name="F10_MAX_ROZN">#REF!</definedName>
    <definedName name="F10_MAX_ROZN_1" localSheetId="1">#REF!</definedName>
    <definedName name="F10_MAX_ROZN_1">#REF!</definedName>
    <definedName name="F10_MAX_ROZN_1_4">"#REF!"</definedName>
    <definedName name="F10_MAX_ROZN_2" localSheetId="1">#REF!</definedName>
    <definedName name="F10_MAX_ROZN_2">#REF!</definedName>
    <definedName name="F10_MAX_ROZN_2_4">"#REF!"</definedName>
    <definedName name="F10_MAX_ROZN_4">"#REF!"</definedName>
    <definedName name="F10_MIN_OPT" localSheetId="1">#REF!</definedName>
    <definedName name="F10_MIN_OPT">#REF!</definedName>
    <definedName name="F10_MIN_OPT_1" localSheetId="1">#REF!</definedName>
    <definedName name="F10_MIN_OPT_1">#REF!</definedName>
    <definedName name="F10_MIN_OPT_1_4">"#REF!"</definedName>
    <definedName name="F10_MIN_OPT_2" localSheetId="1">#REF!</definedName>
    <definedName name="F10_MIN_OPT_2">#REF!</definedName>
    <definedName name="F10_MIN_OPT_2_4">"#REF!"</definedName>
    <definedName name="F10_MIN_OPT_3" localSheetId="1">#REF!</definedName>
    <definedName name="F10_MIN_OPT_3">#REF!</definedName>
    <definedName name="F10_MIN_OPT_3_4">"#REF!"</definedName>
    <definedName name="F10_MIN_OPT_4">"#REF!"</definedName>
    <definedName name="F10_MIN_ROZN" localSheetId="1">#REF!</definedName>
    <definedName name="F10_MIN_ROZN">#REF!</definedName>
    <definedName name="F10_MIN_ROZN_1" localSheetId="1">#REF!</definedName>
    <definedName name="F10_MIN_ROZN_1">#REF!</definedName>
    <definedName name="F10_MIN_ROZN_1_4">"#REF!"</definedName>
    <definedName name="F10_MIN_ROZN_2" localSheetId="1">#REF!</definedName>
    <definedName name="F10_MIN_ROZN_2">#REF!</definedName>
    <definedName name="F10_MIN_ROZN_2_4">"#REF!"</definedName>
    <definedName name="F10_MIN_ROZN_4">"#REF!"</definedName>
    <definedName name="F10_SCOPE" localSheetId="1">#REF!</definedName>
    <definedName name="F10_SCOPE">#REF!</definedName>
    <definedName name="F10_SCOPE_4">"#REF!"</definedName>
    <definedName name="F9_OPT" localSheetId="1">#REF!</definedName>
    <definedName name="F9_OPT">#REF!</definedName>
    <definedName name="F9_OPT_1" localSheetId="1">#REF!</definedName>
    <definedName name="F9_OPT_1">#REF!</definedName>
    <definedName name="F9_OPT_1_4">"#REF!"</definedName>
    <definedName name="F9_OPT_2" localSheetId="1">#REF!</definedName>
    <definedName name="F9_OPT_2">#REF!</definedName>
    <definedName name="F9_OPT_2_4">"#REF!"</definedName>
    <definedName name="F9_OPT_3" localSheetId="1">#REF!</definedName>
    <definedName name="F9_OPT_3">#REF!</definedName>
    <definedName name="F9_OPT_3_4">"#REF!"</definedName>
    <definedName name="F9_OPT_4">"#REF!"</definedName>
    <definedName name="F9_ROZN" localSheetId="1">#REF!</definedName>
    <definedName name="F9_ROZN">#REF!</definedName>
    <definedName name="F9_ROZN_1" localSheetId="1">#REF!</definedName>
    <definedName name="F9_ROZN_1">#REF!</definedName>
    <definedName name="F9_ROZN_1_4">"#REF!"</definedName>
    <definedName name="F9_ROZN_2" localSheetId="1">#REF!</definedName>
    <definedName name="F9_ROZN_2">#REF!</definedName>
    <definedName name="F9_ROZN_2_4">"#REF!"</definedName>
    <definedName name="F9_ROZN_4">"#REF!"</definedName>
    <definedName name="F9_SCOPE" localSheetId="1">#REF!</definedName>
    <definedName name="F9_SCOPE">#REF!</definedName>
    <definedName name="F9_SCOPE_4">"#REF!"</definedName>
    <definedName name="fbgffnjfgg">#N/A</definedName>
    <definedName name="fdfdfd">[8]!fdfdfd</definedName>
    <definedName name="FEB" localSheetId="1">#REF!</definedName>
    <definedName name="FEB">#REF!</definedName>
    <definedName name="FEB_4">"#REF!"</definedName>
    <definedName name="fff" localSheetId="1">#REF!</definedName>
    <definedName name="fff">#REF!</definedName>
    <definedName name="ffff" localSheetId="1">'2.18_С82022 год'!ffff</definedName>
    <definedName name="ffff">[0]!ffff</definedName>
    <definedName name="fffff" localSheetId="1">'2.18_С82022 год'!fffff</definedName>
    <definedName name="fffff">[0]!fffff</definedName>
    <definedName name="ffffffff" localSheetId="1">'2.18_С82022 год'!ffffffff</definedName>
    <definedName name="ffffffff">[0]!ffffffff</definedName>
    <definedName name="ffffffffff" localSheetId="1">'2.18_С82022 год'!ffffffffff</definedName>
    <definedName name="ffffffffff">[0]!ffffffffff</definedName>
    <definedName name="fffffffffff" localSheetId="1">'2.18_С82022 год'!fffffffffff</definedName>
    <definedName name="fffffffffff">[0]!fffffffffff</definedName>
    <definedName name="ffffffffffff" localSheetId="1">'2.18_С82022 год'!ffffffffffff</definedName>
    <definedName name="ffffffffffff">[0]!ffffffffffff</definedName>
    <definedName name="fffffffffffff" localSheetId="1">'2.18_С82022 год'!fffffffffffff</definedName>
    <definedName name="fffffffffffff">[0]!fffffffffffff</definedName>
    <definedName name="ffffffffffffff" localSheetId="1">'2.18_С82022 год'!ffffffffffffff</definedName>
    <definedName name="ffffffffffffff">[0]!ffffffffffffff</definedName>
    <definedName name="fg" localSheetId="1">[10]!fg</definedName>
    <definedName name="fg">[10]!fg</definedName>
    <definedName name="fg_4">"'рт-передача'!fg"</definedName>
    <definedName name="fil_2_16">#N/A</definedName>
    <definedName name="fil_2_18">#N/A</definedName>
    <definedName name="fil_2_19">#N/A</definedName>
    <definedName name="fil_2_22" localSheetId="1">'[16]16а Сводный анализ'!#REF!</definedName>
    <definedName name="fil_2_22">'[16]16а Сводный анализ'!#REF!</definedName>
    <definedName name="fil_21" localSheetId="1">#REF!</definedName>
    <definedName name="fil_21">#REF!</definedName>
    <definedName name="fil_3_16">#N/A</definedName>
    <definedName name="fil_3_18">#N/A</definedName>
    <definedName name="fil_3_19">#N/A</definedName>
    <definedName name="fil_3_22" localSheetId="1">'[16]16а Сводный анализ'!#REF!</definedName>
    <definedName name="fil_3_22">'[16]16а Сводный анализ'!#REF!</definedName>
    <definedName name="fil_4_16">#N/A</definedName>
    <definedName name="fil_4_18">#N/A</definedName>
    <definedName name="fil_4_19">#N/A</definedName>
    <definedName name="fil_4_22" localSheetId="1">'[16]16а Сводный анализ'!#REF!</definedName>
    <definedName name="fil_4_22">'[16]16а Сводный анализ'!#REF!</definedName>
    <definedName name="FIXASSETS1">[3]MAIN!$A$245:$IV$260</definedName>
    <definedName name="FIXASSETS2">[3]MAIN!$A$263:$IV$279</definedName>
    <definedName name="ForIns" localSheetId="1">[17]Регионы!#REF!</definedName>
    <definedName name="ForIns">[17]Регионы!#REF!</definedName>
    <definedName name="ForIns_5">#N/A</definedName>
    <definedName name="FUEL" localSheetId="1">#REF!</definedName>
    <definedName name="FUEL">#REF!</definedName>
    <definedName name="FUEL_ET" localSheetId="1">#REF!</definedName>
    <definedName name="FUEL_ET">#REF!</definedName>
    <definedName name="FUEL_ET_4">"#REF!"</definedName>
    <definedName name="FUELLIST" localSheetId="1">#REF!</definedName>
    <definedName name="FUELLIST">#REF!</definedName>
    <definedName name="FUELLIST_4">"#REF!"</definedName>
    <definedName name="GES" localSheetId="1">#REF!</definedName>
    <definedName name="GES">#REF!</definedName>
    <definedName name="GES_4">"#REF!"</definedName>
    <definedName name="GES_DATA" localSheetId="1">#REF!</definedName>
    <definedName name="GES_DATA">#REF!</definedName>
    <definedName name="GES_LIST" localSheetId="1">#REF!</definedName>
    <definedName name="GES_LIST">#REF!</definedName>
    <definedName name="GES3_DATA" localSheetId="1">#REF!</definedName>
    <definedName name="GES3_DATA">#REF!</definedName>
    <definedName name="gfg" localSheetId="1">'2.18_С82022 год'!gfg</definedName>
    <definedName name="gfg">[0]!gfg</definedName>
    <definedName name="gfg_4">"'рт-передача'!gfg"</definedName>
    <definedName name="gh" localSheetId="1">'2.18_С82022 год'!gh</definedName>
    <definedName name="gh">[0]!gh</definedName>
    <definedName name="gh_4">"'рт-передача'!gh"</definedName>
    <definedName name="ghg">[8]!ghg</definedName>
    <definedName name="ghhktyi">#N/A</definedName>
    <definedName name="ghjkgfksfhjasd">[8]!ghjkgfksfhjasd</definedName>
    <definedName name="GRES" localSheetId="1">#REF!</definedName>
    <definedName name="GRES">#REF!</definedName>
    <definedName name="GRES_4">"#REF!"</definedName>
    <definedName name="GRES_DATA" localSheetId="1">#REF!</definedName>
    <definedName name="GRES_DATA">#REF!</definedName>
    <definedName name="GRES_LIST" localSheetId="1">#REF!</definedName>
    <definedName name="GRES_LIST">#REF!</definedName>
    <definedName name="grety5e">#N/A</definedName>
    <definedName name="gtty" localSheetId="1">#REF!,#REF!,#REF!,'2.18_С82022 год'!P1_ESO_PROT</definedName>
    <definedName name="gtty">#REF!,#REF!,#REF!,P1_ESO_PROT</definedName>
    <definedName name="gtty_4">"#REF!,#REF!,#REF!,P1_ESO_PROT"</definedName>
    <definedName name="Gвп" localSheetId="1">[18]Лист1!#REF!</definedName>
    <definedName name="Gвп">[18]Лист1!#REF!</definedName>
    <definedName name="Gпв" localSheetId="1">[18]Лист1!#REF!</definedName>
    <definedName name="Gпв">[18]Лист1!#REF!</definedName>
    <definedName name="Gпв1" localSheetId="1">[18]Лист1!#REF!</definedName>
    <definedName name="Gпв1">[18]Лист1!#REF!</definedName>
    <definedName name="Gпв2" localSheetId="1">[18]Лист1!#REF!</definedName>
    <definedName name="Gпв2">[18]Лист1!#REF!</definedName>
    <definedName name="Gпв3" localSheetId="1">[18]Лист1!#REF!</definedName>
    <definedName name="Gпв3">[18]Лист1!#REF!</definedName>
    <definedName name="Gпв4" localSheetId="1">[18]Лист1!#REF!</definedName>
    <definedName name="Gпв4">[18]Лист1!#REF!</definedName>
    <definedName name="Gпв5" localSheetId="1">[18]Лист1!#REF!</definedName>
    <definedName name="Gпв5">[18]Лист1!#REF!</definedName>
    <definedName name="Gпв6" localSheetId="1">[18]Лист1!#REF!</definedName>
    <definedName name="Gпв6">[18]Лист1!#REF!</definedName>
    <definedName name="Gпвтф" localSheetId="1">[18]Лист1!#REF!</definedName>
    <definedName name="Gпвтф">[18]Лист1!#REF!</definedName>
    <definedName name="h" localSheetId="1">'2.18_С82022 год'!h</definedName>
    <definedName name="h">[0]!h</definedName>
    <definedName name="h_4">"'рт-передача'!h"</definedName>
    <definedName name="Helper_Котельные">[19]Справочники!$A$9:$A$12</definedName>
    <definedName name="Helper_ТЭС">[19]Справочники!$A$2:$A$5</definedName>
    <definedName name="Helper_ТЭС_Котельные">[20]Справочники!$A$2:$A$4,[20]Справочники!$A$16:$A$18</definedName>
    <definedName name="Helper_ФОРЭМ">[19]Справочники!$A$30:$A$35</definedName>
    <definedName name="hfte">#N/A</definedName>
    <definedName name="hghjgjgj">#N/A</definedName>
    <definedName name="hhh" localSheetId="1">'2.18_С82022 год'!hhh</definedName>
    <definedName name="hhh">[0]!hhh</definedName>
    <definedName name="hhh_4">"'рт-передача'!hhh"</definedName>
    <definedName name="hhhhhhhhhhhhhhhhhhhhhhhhhhhhhhhhhhhhhhhhhhhhhhhhhhhhhhhhhhhhhh" localSheetId="1">'2.18_С82022 год'!hhhhhhhhhhhhhhhhhhhhhhhhhhhhhhhhhhhhhhhhhhhhhhhhhhhhhhhhhhhhhh</definedName>
    <definedName name="hhhhhhhhhhhhhhhhhhhhhhhhhhhhhhhhhhhhhhhhhhhhhhhhhhhhhhhhhhhhhh">[0]!hhhhhhhhhhhhhhhhhhhhhhhhhhhhhhhhhhhhhhhhhhhhhhhhhhhhhhhhhhhhhh</definedName>
    <definedName name="hhy" localSheetId="1">'2.18_С82022 год'!hhy</definedName>
    <definedName name="hhy">[0]!hhy</definedName>
    <definedName name="hhy_4">"'рт-передача'!hhy"</definedName>
    <definedName name="îî" localSheetId="1">'2.18_С82022 год'!îî</definedName>
    <definedName name="îî">[0]!îî</definedName>
    <definedName name="îî_4">"'рт-передача'!îî"</definedName>
    <definedName name="iiiiiiii" localSheetId="1">'2.18_С82022 год'!iiiiiiii</definedName>
    <definedName name="iiiiiiii">[0]!iiiiiiii</definedName>
    <definedName name="INDASS1">[3]MAIN!$F$247:$AJ$247</definedName>
    <definedName name="INDASS2">[3]MAIN!$F$265:$AJ$265</definedName>
    <definedName name="INN" localSheetId="1">#REF!</definedName>
    <definedName name="INN">#REF!</definedName>
    <definedName name="ISHOD1" localSheetId="1">#REF!</definedName>
    <definedName name="ISHOD1">#REF!</definedName>
    <definedName name="ISHOD2_1" localSheetId="1">#REF!</definedName>
    <definedName name="ISHOD2_1">#REF!</definedName>
    <definedName name="ISHOD2_2" localSheetId="1">#REF!</definedName>
    <definedName name="ISHOD2_2">#REF!</definedName>
    <definedName name="j" localSheetId="1">'2.18_С82022 год'!j</definedName>
    <definedName name="j">[0]!j</definedName>
    <definedName name="j_4">"'рт-передача'!j"</definedName>
    <definedName name="JAN" localSheetId="1">#REF!</definedName>
    <definedName name="JAN">#REF!</definedName>
    <definedName name="JAN_4">"#REF!"</definedName>
    <definedName name="JUL" localSheetId="1">#REF!</definedName>
    <definedName name="JUL">#REF!</definedName>
    <definedName name="JUL_4">"#REF!"</definedName>
    <definedName name="JUN" localSheetId="1">#REF!</definedName>
    <definedName name="JUN">#REF!</definedName>
    <definedName name="JUN_4">"#REF!"</definedName>
    <definedName name="k" localSheetId="1">[10]!k</definedName>
    <definedName name="k">[10]!k</definedName>
    <definedName name="k_4">"'рт-передача'!k"</definedName>
    <definedName name="knkn.n.">#N/A</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NE" localSheetId="1">#REF!</definedName>
    <definedName name="LINE">#REF!</definedName>
    <definedName name="LINE2" localSheetId="1">#REF!</definedName>
    <definedName name="LINE2">#REF!</definedName>
    <definedName name="LISING1">[3]MAIN!$A$305:$IV$324</definedName>
    <definedName name="lklklk">[8]!lklklk</definedName>
    <definedName name="Loans_o" localSheetId="1">'[7]13'!#REF!</definedName>
    <definedName name="Loans_o">'[7]13'!#REF!</definedName>
    <definedName name="LTI_6" localSheetId="1">'[7]6'!#REF!</definedName>
    <definedName name="LTI_6">'[7]6'!#REF!</definedName>
    <definedName name="m" localSheetId="1">#REF!</definedName>
    <definedName name="m">#REF!</definedName>
    <definedName name="MAR" localSheetId="1">#REF!</definedName>
    <definedName name="MAR">#REF!</definedName>
    <definedName name="MAR_4">"#REF!"</definedName>
    <definedName name="MAXWC">[3]MAIN!$C$1340</definedName>
    <definedName name="MAY" localSheetId="1">#REF!</definedName>
    <definedName name="MAY">#REF!</definedName>
    <definedName name="MAY_4">"#REF!"</definedName>
    <definedName name="Method">[3]MAIN!$F$29</definedName>
    <definedName name="MINCASH">[3]MAIN!$C$1338</definedName>
    <definedName name="minlabor_costs">[3]MAIN!$F$594:$AL$594</definedName>
    <definedName name="MINPROFIT">[3]MAIN!$C$1339</definedName>
    <definedName name="MmExcelLinker_6E24F10A_D93B_4197_A91F_1E8C46B84DD5_4">#N/A</definedName>
    <definedName name="MO" localSheetId="1">#REF!</definedName>
    <definedName name="MO">#REF!</definedName>
    <definedName name="MO_4">"#REF!"</definedName>
    <definedName name="Money1">[3]MAIN!$F$20</definedName>
    <definedName name="Money11">[3]MAIN!$F$21</definedName>
    <definedName name="Money2">[3]MAIN!$F$24</definedName>
    <definedName name="Money21">[3]MAIN!$F$25</definedName>
    <definedName name="MoneyR">[3]MAIN!$F$1248</definedName>
    <definedName name="MONTH" localSheetId="1">#REF!</definedName>
    <definedName name="MONTH">#REF!</definedName>
    <definedName name="MONTH_4">"#REF!"</definedName>
    <definedName name="NAME110" localSheetId="1">#REF!,#REF!,#REF!,#REF!,#REF!,#REF!,#REF!,#REF!</definedName>
    <definedName name="NAME110">#REF!,#REF!,#REF!,#REF!,#REF!,#REF!,#REF!,#REF!</definedName>
    <definedName name="NAME111" localSheetId="1">#REF!,#REF!,#REF!,#REF!,#REF!,#REF!,#REF!,#REF!</definedName>
    <definedName name="NAME111">#REF!,#REF!,#REF!,#REF!,#REF!,#REF!,#REF!,#REF!</definedName>
    <definedName name="NAME112" localSheetId="1">#REF!,#REF!,#REF!,#REF!,#REF!,#REF!,#REF!,#REF!</definedName>
    <definedName name="NAME112">#REF!,#REF!,#REF!,#REF!,#REF!,#REF!,#REF!,#REF!</definedName>
    <definedName name="NAME113" localSheetId="1">#REF!,#REF!,#REF!,#REF!,#REF!,#REF!,#REF!,#REF!</definedName>
    <definedName name="NAME113">#REF!,#REF!,#REF!,#REF!,#REF!,#REF!,#REF!,#REF!</definedName>
    <definedName name="NAME114" localSheetId="1">#REF!,#REF!,#REF!,#REF!,#REF!,#REF!,#REF!,#REF!</definedName>
    <definedName name="NAME114">#REF!,#REF!,#REF!,#REF!,#REF!,#REF!,#REF!,#REF!</definedName>
    <definedName name="NAME115" localSheetId="1">#REF!,#REF!,#REF!,#REF!,#REF!,#REF!,#REF!,#REF!</definedName>
    <definedName name="NAME115">#REF!,#REF!,#REF!,#REF!,#REF!,#REF!,#REF!,#REF!</definedName>
    <definedName name="NAME116" localSheetId="1">#REF!,#REF!,#REF!,#REF!,#REF!,#REF!,#REF!,#REF!</definedName>
    <definedName name="NAME116">#REF!,#REF!,#REF!,#REF!,#REF!,#REF!,#REF!,#REF!</definedName>
    <definedName name="NAME117" localSheetId="1">#REF!,#REF!,#REF!,#REF!,#REF!,#REF!,#REF!,#REF!</definedName>
    <definedName name="NAME117">#REF!,#REF!,#REF!,#REF!,#REF!,#REF!,#REF!,#REF!</definedName>
    <definedName name="NAME118" localSheetId="1">#REF!,#REF!,#REF!,#REF!,#REF!,#REF!,#REF!,#REF!</definedName>
    <definedName name="NAME118">#REF!,#REF!,#REF!,#REF!,#REF!,#REF!,#REF!,#REF!</definedName>
    <definedName name="NAME119" localSheetId="1">#REF!,#REF!,#REF!,#REF!,#REF!,#REF!,#REF!,#REF!</definedName>
    <definedName name="NAME119">#REF!,#REF!,#REF!,#REF!,#REF!,#REF!,#REF!,#REF!</definedName>
    <definedName name="NAME12" localSheetId="1">#REF!,#REF!,#REF!,#REF!,#REF!,#REF!,#REF!,#REF!</definedName>
    <definedName name="NAME12">#REF!,#REF!,#REF!,#REF!,#REF!,#REF!,#REF!,#REF!</definedName>
    <definedName name="NAME120" localSheetId="1">#REF!,#REF!,#REF!,#REF!,#REF!,#REF!,#REF!,#REF!</definedName>
    <definedName name="NAME120">#REF!,#REF!,#REF!,#REF!,#REF!,#REF!,#REF!,#REF!</definedName>
    <definedName name="NAME121" localSheetId="1">#REF!,#REF!,#REF!,#REF!,#REF!,#REF!,#REF!,#REF!</definedName>
    <definedName name="NAME121">#REF!,#REF!,#REF!,#REF!,#REF!,#REF!,#REF!,#REF!</definedName>
    <definedName name="NAME122" localSheetId="1">#REF!,#REF!,#REF!,#REF!,#REF!,#REF!,#REF!,#REF!</definedName>
    <definedName name="NAME122">#REF!,#REF!,#REF!,#REF!,#REF!,#REF!,#REF!,#REF!</definedName>
    <definedName name="NAME123" localSheetId="1">#REF!,#REF!,#REF!,#REF!,#REF!,#REF!,#REF!,#REF!</definedName>
    <definedName name="NAME123">#REF!,#REF!,#REF!,#REF!,#REF!,#REF!,#REF!,#REF!</definedName>
    <definedName name="NAME124" localSheetId="1">#REF!,#REF!,#REF!,#REF!,#REF!,#REF!,#REF!,#REF!</definedName>
    <definedName name="NAME124">#REF!,#REF!,#REF!,#REF!,#REF!,#REF!,#REF!,#REF!</definedName>
    <definedName name="NAME125" localSheetId="1">#REF!,#REF!,#REF!,#REF!,#REF!,#REF!,#REF!,#REF!</definedName>
    <definedName name="NAME125">#REF!,#REF!,#REF!,#REF!,#REF!,#REF!,#REF!,#REF!</definedName>
    <definedName name="NAME126" localSheetId="1">#REF!,#REF!,#REF!,#REF!,#REF!,#REF!,#REF!,#REF!</definedName>
    <definedName name="NAME126">#REF!,#REF!,#REF!,#REF!,#REF!,#REF!,#REF!,#REF!</definedName>
    <definedName name="NAME127" localSheetId="1">#REF!,#REF!,#REF!,#REF!,#REF!,#REF!,#REF!,#REF!</definedName>
    <definedName name="NAME127">#REF!,#REF!,#REF!,#REF!,#REF!,#REF!,#REF!,#REF!</definedName>
    <definedName name="NAME128" localSheetId="1">#REF!,#REF!,#REF!,#REF!,#REF!,#REF!,#REF!,#REF!</definedName>
    <definedName name="NAME128">#REF!,#REF!,#REF!,#REF!,#REF!,#REF!,#REF!,#REF!</definedName>
    <definedName name="NAME129" localSheetId="1">#REF!,#REF!,#REF!,#REF!,#REF!,#REF!,#REF!,#REF!</definedName>
    <definedName name="NAME129">#REF!,#REF!,#REF!,#REF!,#REF!,#REF!,#REF!,#REF!</definedName>
    <definedName name="NAME13" localSheetId="1">#REF!,#REF!,#REF!,#REF!,#REF!,#REF!,#REF!,#REF!</definedName>
    <definedName name="NAME13">#REF!,#REF!,#REF!,#REF!,#REF!,#REF!,#REF!,#REF!</definedName>
    <definedName name="NAME130" localSheetId="1">#REF!,#REF!,#REF!,#REF!,#REF!,#REF!,#REF!,#REF!</definedName>
    <definedName name="NAME130">#REF!,#REF!,#REF!,#REF!,#REF!,#REF!,#REF!,#REF!</definedName>
    <definedName name="NAME131" localSheetId="1">#REF!,#REF!,#REF!,#REF!,#REF!,#REF!,#REF!,#REF!</definedName>
    <definedName name="NAME131">#REF!,#REF!,#REF!,#REF!,#REF!,#REF!,#REF!,#REF!</definedName>
    <definedName name="NAME132" localSheetId="1">#REF!,#REF!,#REF!,#REF!,#REF!,#REF!,#REF!,#REF!</definedName>
    <definedName name="NAME132">#REF!,#REF!,#REF!,#REF!,#REF!,#REF!,#REF!,#REF!</definedName>
    <definedName name="NAME133" localSheetId="1">#REF!,#REF!,#REF!,#REF!,#REF!,#REF!,#REF!,#REF!</definedName>
    <definedName name="NAME133">#REF!,#REF!,#REF!,#REF!,#REF!,#REF!,#REF!,#REF!</definedName>
    <definedName name="NAME134" localSheetId="1">#REF!,#REF!,#REF!,#REF!,#REF!,#REF!,#REF!,#REF!</definedName>
    <definedName name="NAME134">#REF!,#REF!,#REF!,#REF!,#REF!,#REF!,#REF!,#REF!</definedName>
    <definedName name="NAME135" localSheetId="1">#REF!,#REF!,#REF!,#REF!,#REF!,#REF!,#REF!,#REF!</definedName>
    <definedName name="NAME135">#REF!,#REF!,#REF!,#REF!,#REF!,#REF!,#REF!,#REF!</definedName>
    <definedName name="NAME136" localSheetId="1">#REF!,#REF!,#REF!,#REF!,#REF!,#REF!,#REF!,#REF!</definedName>
    <definedName name="NAME136">#REF!,#REF!,#REF!,#REF!,#REF!,#REF!,#REF!,#REF!</definedName>
    <definedName name="NAME137" localSheetId="1">#REF!,#REF!,#REF!,#REF!,#REF!,#REF!,#REF!,#REF!</definedName>
    <definedName name="NAME137">#REF!,#REF!,#REF!,#REF!,#REF!,#REF!,#REF!,#REF!</definedName>
    <definedName name="NAME138" localSheetId="1">#REF!,#REF!,#REF!,#REF!,#REF!,#REF!,#REF!,#REF!</definedName>
    <definedName name="NAME138">#REF!,#REF!,#REF!,#REF!,#REF!,#REF!,#REF!,#REF!</definedName>
    <definedName name="NAME139" localSheetId="1">#REF!,#REF!,#REF!,#REF!,#REF!,#REF!,#REF!,#REF!</definedName>
    <definedName name="NAME139">#REF!,#REF!,#REF!,#REF!,#REF!,#REF!,#REF!,#REF!</definedName>
    <definedName name="NAME14" localSheetId="1">#REF!,#REF!,#REF!,#REF!,#REF!,#REF!,#REF!,#REF!</definedName>
    <definedName name="NAME14">#REF!,#REF!,#REF!,#REF!,#REF!,#REF!,#REF!,#REF!</definedName>
    <definedName name="NAME140" localSheetId="1">#REF!,#REF!,#REF!,#REF!,#REF!,#REF!,#REF!,#REF!</definedName>
    <definedName name="NAME140">#REF!,#REF!,#REF!,#REF!,#REF!,#REF!,#REF!,#REF!</definedName>
    <definedName name="NAME141" localSheetId="1">#REF!,#REF!,#REF!,#REF!,#REF!,#REF!,#REF!,#REF!</definedName>
    <definedName name="NAME141">#REF!,#REF!,#REF!,#REF!,#REF!,#REF!,#REF!,#REF!</definedName>
    <definedName name="NAME142" localSheetId="1">#REF!,#REF!,#REF!,#REF!,#REF!,#REF!,#REF!,#REF!</definedName>
    <definedName name="NAME142">#REF!,#REF!,#REF!,#REF!,#REF!,#REF!,#REF!,#REF!</definedName>
    <definedName name="NAME143" localSheetId="1">#REF!,#REF!,#REF!,#REF!,#REF!,#REF!,#REF!,#REF!</definedName>
    <definedName name="NAME143">#REF!,#REF!,#REF!,#REF!,#REF!,#REF!,#REF!,#REF!</definedName>
    <definedName name="NAME144" localSheetId="1">#REF!,#REF!,#REF!,#REF!,#REF!,#REF!,#REF!,#REF!</definedName>
    <definedName name="NAME144">#REF!,#REF!,#REF!,#REF!,#REF!,#REF!,#REF!,#REF!</definedName>
    <definedName name="NAME145" localSheetId="1">#REF!,#REF!,#REF!,#REF!,#REF!,#REF!,#REF!,#REF!</definedName>
    <definedName name="NAME145">#REF!,#REF!,#REF!,#REF!,#REF!,#REF!,#REF!,#REF!</definedName>
    <definedName name="NAME146" localSheetId="1">#REF!,#REF!,#REF!,#REF!,#REF!,#REF!,#REF!,#REF!</definedName>
    <definedName name="NAME146">#REF!,#REF!,#REF!,#REF!,#REF!,#REF!,#REF!,#REF!</definedName>
    <definedName name="NAME147" localSheetId="1">#REF!,#REF!,#REF!,#REF!,#REF!,#REF!,#REF!,#REF!</definedName>
    <definedName name="NAME147">#REF!,#REF!,#REF!,#REF!,#REF!,#REF!,#REF!,#REF!</definedName>
    <definedName name="NAME148" localSheetId="1">#REF!,#REF!,#REF!,#REF!,#REF!,#REF!,#REF!,#REF!</definedName>
    <definedName name="NAME148">#REF!,#REF!,#REF!,#REF!,#REF!,#REF!,#REF!,#REF!</definedName>
    <definedName name="NAME149" localSheetId="1">#REF!,#REF!,#REF!,#REF!,#REF!,#REF!,#REF!,#REF!</definedName>
    <definedName name="NAME149">#REF!,#REF!,#REF!,#REF!,#REF!,#REF!,#REF!,#REF!</definedName>
    <definedName name="NAME15" localSheetId="1">#REF!,#REF!,#REF!,#REF!,#REF!,#REF!,#REF!,#REF!</definedName>
    <definedName name="NAME15">#REF!,#REF!,#REF!,#REF!,#REF!,#REF!,#REF!,#REF!</definedName>
    <definedName name="NAME150" localSheetId="1">#REF!,#REF!,#REF!,#REF!,#REF!,#REF!,#REF!,#REF!</definedName>
    <definedName name="NAME150">#REF!,#REF!,#REF!,#REF!,#REF!,#REF!,#REF!,#REF!</definedName>
    <definedName name="NAME151" localSheetId="1">#REF!,#REF!,#REF!,#REF!,#REF!,#REF!,#REF!,#REF!</definedName>
    <definedName name="NAME151">#REF!,#REF!,#REF!,#REF!,#REF!,#REF!,#REF!,#REF!</definedName>
    <definedName name="NAME152" localSheetId="1">#REF!,#REF!,#REF!,#REF!,#REF!,#REF!,#REF!,#REF!</definedName>
    <definedName name="NAME152">#REF!,#REF!,#REF!,#REF!,#REF!,#REF!,#REF!,#REF!</definedName>
    <definedName name="NAME153" localSheetId="1">#REF!,#REF!,#REF!,#REF!,#REF!,#REF!,#REF!,#REF!</definedName>
    <definedName name="NAME153">#REF!,#REF!,#REF!,#REF!,#REF!,#REF!,#REF!,#REF!</definedName>
    <definedName name="NAME154" localSheetId="1">#REF!,#REF!,#REF!,#REF!,#REF!,#REF!,#REF!,#REF!</definedName>
    <definedName name="NAME154">#REF!,#REF!,#REF!,#REF!,#REF!,#REF!,#REF!,#REF!</definedName>
    <definedName name="NAME155" localSheetId="1">#REF!,#REF!,#REF!,#REF!,#REF!,#REF!,#REF!,#REF!</definedName>
    <definedName name="NAME155">#REF!,#REF!,#REF!,#REF!,#REF!,#REF!,#REF!,#REF!</definedName>
    <definedName name="NAME156" localSheetId="1">#REF!,#REF!,#REF!,#REF!,#REF!,#REF!,#REF!,#REF!</definedName>
    <definedName name="NAME156">#REF!,#REF!,#REF!,#REF!,#REF!,#REF!,#REF!,#REF!</definedName>
    <definedName name="NAME157" localSheetId="1">#REF!,#REF!,#REF!,#REF!,#REF!,#REF!,#REF!,#REF!</definedName>
    <definedName name="NAME157">#REF!,#REF!,#REF!,#REF!,#REF!,#REF!,#REF!,#REF!</definedName>
    <definedName name="NAME158" localSheetId="1">#REF!,#REF!,#REF!,#REF!,#REF!,#REF!,#REF!,#REF!</definedName>
    <definedName name="NAME158">#REF!,#REF!,#REF!,#REF!,#REF!,#REF!,#REF!,#REF!</definedName>
    <definedName name="NAME159" localSheetId="1">#REF!,#REF!,#REF!,#REF!,#REF!,#REF!,#REF!,#REF!</definedName>
    <definedName name="NAME159">#REF!,#REF!,#REF!,#REF!,#REF!,#REF!,#REF!,#REF!</definedName>
    <definedName name="NAME16" localSheetId="1">#REF!,#REF!,#REF!,#REF!,#REF!,#REF!,#REF!,#REF!</definedName>
    <definedName name="NAME16">#REF!,#REF!,#REF!,#REF!,#REF!,#REF!,#REF!,#REF!</definedName>
    <definedName name="NAME160" localSheetId="1">#REF!,#REF!,#REF!,#REF!,#REF!,#REF!,#REF!,#REF!</definedName>
    <definedName name="NAME160">#REF!,#REF!,#REF!,#REF!,#REF!,#REF!,#REF!,#REF!</definedName>
    <definedName name="NAME161" localSheetId="1">#REF!,#REF!,#REF!,#REF!,#REF!,#REF!,#REF!,#REF!</definedName>
    <definedName name="NAME161">#REF!,#REF!,#REF!,#REF!,#REF!,#REF!,#REF!,#REF!</definedName>
    <definedName name="NAME162" localSheetId="1">#REF!,#REF!,#REF!,#REF!,#REF!,#REF!,#REF!,#REF!</definedName>
    <definedName name="NAME162">#REF!,#REF!,#REF!,#REF!,#REF!,#REF!,#REF!,#REF!</definedName>
    <definedName name="NAME17" localSheetId="1">#REF!,#REF!,#REF!,#REF!,#REF!,#REF!,#REF!,#REF!</definedName>
    <definedName name="NAME17">#REF!,#REF!,#REF!,#REF!,#REF!,#REF!,#REF!,#REF!</definedName>
    <definedName name="NAME18" localSheetId="1">#REF!,#REF!,#REF!,#REF!,#REF!,#REF!,#REF!,#REF!</definedName>
    <definedName name="NAME18">#REF!,#REF!,#REF!,#REF!,#REF!,#REF!,#REF!,#REF!</definedName>
    <definedName name="NAME19" localSheetId="1">#REF!,#REF!,#REF!,#REF!,#REF!,#REF!,#REF!,#REF!</definedName>
    <definedName name="NAME19">#REF!,#REF!,#REF!,#REF!,#REF!,#REF!,#REF!,#REF!</definedName>
    <definedName name="NAME210" localSheetId="1">#REF!,#REF!,#REF!,#REF!,#REF!,#REF!,#REF!</definedName>
    <definedName name="NAME210">#REF!,#REF!,#REF!,#REF!,#REF!,#REF!,#REF!</definedName>
    <definedName name="NAME211" localSheetId="1">#REF!,#REF!,#REF!,#REF!,#REF!,#REF!,#REF!</definedName>
    <definedName name="NAME211">#REF!,#REF!,#REF!,#REF!,#REF!,#REF!,#REF!</definedName>
    <definedName name="NAME212" localSheetId="1">#REF!,#REF!,#REF!,#REF!,#REF!,#REF!,#REF!</definedName>
    <definedName name="NAME212">#REF!,#REF!,#REF!,#REF!,#REF!,#REF!,#REF!</definedName>
    <definedName name="NAME213" localSheetId="1">#REF!,#REF!,#REF!,#REF!,#REF!,#REF!,#REF!</definedName>
    <definedName name="NAME213">#REF!,#REF!,#REF!,#REF!,#REF!,#REF!,#REF!</definedName>
    <definedName name="NAME214" localSheetId="1">#REF!,#REF!,#REF!,#REF!,#REF!,#REF!,#REF!</definedName>
    <definedName name="NAME214">#REF!,#REF!,#REF!,#REF!,#REF!,#REF!,#REF!</definedName>
    <definedName name="NAME215" localSheetId="1">#REF!,#REF!,#REF!,#REF!,#REF!,#REF!,#REF!</definedName>
    <definedName name="NAME215">#REF!,#REF!,#REF!,#REF!,#REF!,#REF!,#REF!</definedName>
    <definedName name="NAME216" localSheetId="1">#REF!,#REF!,#REF!,#REF!,#REF!,#REF!,#REF!</definedName>
    <definedName name="NAME216">#REF!,#REF!,#REF!,#REF!,#REF!,#REF!,#REF!</definedName>
    <definedName name="NAME217" localSheetId="1">#REF!,#REF!,#REF!,#REF!,#REF!,#REF!,#REF!</definedName>
    <definedName name="NAME217">#REF!,#REF!,#REF!,#REF!,#REF!,#REF!,#REF!</definedName>
    <definedName name="NAME218" localSheetId="1">#REF!,#REF!,#REF!,#REF!,#REF!,#REF!,#REF!</definedName>
    <definedName name="NAME218">#REF!,#REF!,#REF!,#REF!,#REF!,#REF!,#REF!</definedName>
    <definedName name="NAME219" localSheetId="1">#REF!,#REF!,#REF!,#REF!,#REF!,#REF!,#REF!</definedName>
    <definedName name="NAME219">#REF!,#REF!,#REF!,#REF!,#REF!,#REF!,#REF!</definedName>
    <definedName name="NAME22" localSheetId="1">#REF!</definedName>
    <definedName name="NAME22">#REF!</definedName>
    <definedName name="NAME220" localSheetId="1">#REF!,#REF!,#REF!,#REF!,#REF!,#REF!,#REF!</definedName>
    <definedName name="NAME220">#REF!,#REF!,#REF!,#REF!,#REF!,#REF!,#REF!</definedName>
    <definedName name="NAME221" localSheetId="1">#REF!,#REF!,#REF!,#REF!,#REF!,#REF!,#REF!</definedName>
    <definedName name="NAME221">#REF!,#REF!,#REF!,#REF!,#REF!,#REF!,#REF!</definedName>
    <definedName name="NAME222" localSheetId="1">#REF!,#REF!,#REF!,#REF!,#REF!,#REF!,#REF!</definedName>
    <definedName name="NAME222">#REF!,#REF!,#REF!,#REF!,#REF!,#REF!,#REF!</definedName>
    <definedName name="NAME223" localSheetId="1">#REF!,#REF!,#REF!,#REF!,#REF!,#REF!,#REF!</definedName>
    <definedName name="NAME223">#REF!,#REF!,#REF!,#REF!,#REF!,#REF!,#REF!</definedName>
    <definedName name="NAME224" localSheetId="1">#REF!,#REF!,#REF!,#REF!,#REF!,#REF!,#REF!</definedName>
    <definedName name="NAME224">#REF!,#REF!,#REF!,#REF!,#REF!,#REF!,#REF!</definedName>
    <definedName name="NAME225" localSheetId="1">#REF!,#REF!,#REF!,#REF!,#REF!,#REF!,#REF!</definedName>
    <definedName name="NAME225">#REF!,#REF!,#REF!,#REF!,#REF!,#REF!,#REF!</definedName>
    <definedName name="NAME226" localSheetId="1">#REF!,#REF!,#REF!,#REF!,#REF!,#REF!,#REF!</definedName>
    <definedName name="NAME226">#REF!,#REF!,#REF!,#REF!,#REF!,#REF!,#REF!</definedName>
    <definedName name="NAME227" localSheetId="1">#REF!,#REF!,#REF!,#REF!,#REF!,#REF!,#REF!</definedName>
    <definedName name="NAME227">#REF!,#REF!,#REF!,#REF!,#REF!,#REF!,#REF!</definedName>
    <definedName name="NAME228" localSheetId="1">#REF!,#REF!,#REF!,#REF!,#REF!,#REF!,#REF!</definedName>
    <definedName name="NAME228">#REF!,#REF!,#REF!,#REF!,#REF!,#REF!,#REF!</definedName>
    <definedName name="NAME229" localSheetId="1">#REF!,#REF!,#REF!,#REF!,#REF!,#REF!,#REF!</definedName>
    <definedName name="NAME229">#REF!,#REF!,#REF!,#REF!,#REF!,#REF!,#REF!</definedName>
    <definedName name="NAME23" localSheetId="1">#REF!,#REF!,#REF!,#REF!,#REF!,#REF!,#REF!</definedName>
    <definedName name="NAME23">#REF!,#REF!,#REF!,#REF!,#REF!,#REF!,#REF!</definedName>
    <definedName name="NAME230" localSheetId="1">#REF!,#REF!,#REF!,#REF!,#REF!,#REF!,#REF!</definedName>
    <definedName name="NAME230">#REF!,#REF!,#REF!,#REF!,#REF!,#REF!,#REF!</definedName>
    <definedName name="NAME231" localSheetId="1">#REF!,#REF!,#REF!,#REF!,#REF!,#REF!,#REF!</definedName>
    <definedName name="NAME231">#REF!,#REF!,#REF!,#REF!,#REF!,#REF!,#REF!</definedName>
    <definedName name="NAME232" localSheetId="1">#REF!,#REF!,#REF!,#REF!,#REF!,#REF!,#REF!</definedName>
    <definedName name="NAME232">#REF!,#REF!,#REF!,#REF!,#REF!,#REF!,#REF!</definedName>
    <definedName name="NAME233" localSheetId="1">#REF!,#REF!,#REF!,#REF!,#REF!,#REF!,#REF!</definedName>
    <definedName name="NAME233">#REF!,#REF!,#REF!,#REF!,#REF!,#REF!,#REF!</definedName>
    <definedName name="NAME234" localSheetId="1">#REF!,#REF!,#REF!,#REF!,#REF!,#REF!,#REF!</definedName>
    <definedName name="NAME234">#REF!,#REF!,#REF!,#REF!,#REF!,#REF!,#REF!</definedName>
    <definedName name="NAME235" localSheetId="1">#REF!,#REF!,#REF!,#REF!,#REF!,#REF!,#REF!</definedName>
    <definedName name="NAME235">#REF!,#REF!,#REF!,#REF!,#REF!,#REF!,#REF!</definedName>
    <definedName name="NAME236" localSheetId="1">#REF!,#REF!,#REF!,#REF!,#REF!,#REF!,#REF!</definedName>
    <definedName name="NAME236">#REF!,#REF!,#REF!,#REF!,#REF!,#REF!,#REF!</definedName>
    <definedName name="NAME237" localSheetId="1">#REF!,#REF!,#REF!,#REF!,#REF!,#REF!,#REF!</definedName>
    <definedName name="NAME237">#REF!,#REF!,#REF!,#REF!,#REF!,#REF!,#REF!</definedName>
    <definedName name="NAME238" localSheetId="1">#REF!,#REF!,#REF!,#REF!,#REF!,#REF!,#REF!</definedName>
    <definedName name="NAME238">#REF!,#REF!,#REF!,#REF!,#REF!,#REF!,#REF!</definedName>
    <definedName name="NAME239" localSheetId="1">#REF!,#REF!,#REF!,#REF!,#REF!,#REF!,#REF!</definedName>
    <definedName name="NAME239">#REF!,#REF!,#REF!,#REF!,#REF!,#REF!,#REF!</definedName>
    <definedName name="NAME24" localSheetId="1">#REF!,#REF!,#REF!,#REF!,#REF!,#REF!,#REF!</definedName>
    <definedName name="NAME24">#REF!,#REF!,#REF!,#REF!,#REF!,#REF!,#REF!</definedName>
    <definedName name="NAME240" localSheetId="1">#REF!,#REF!,#REF!,#REF!,#REF!,#REF!,#REF!</definedName>
    <definedName name="NAME240">#REF!,#REF!,#REF!,#REF!,#REF!,#REF!,#REF!</definedName>
    <definedName name="NAME241" localSheetId="1">#REF!,#REF!,#REF!,#REF!,#REF!,#REF!,#REF!</definedName>
    <definedName name="NAME241">#REF!,#REF!,#REF!,#REF!,#REF!,#REF!,#REF!</definedName>
    <definedName name="NAME242" localSheetId="1">#REF!,#REF!,#REF!,#REF!,#REF!,#REF!,#REF!</definedName>
    <definedName name="NAME242">#REF!,#REF!,#REF!,#REF!,#REF!,#REF!,#REF!</definedName>
    <definedName name="NAME243" localSheetId="1">#REF!,#REF!,#REF!,#REF!,#REF!,#REF!,#REF!</definedName>
    <definedName name="NAME243">#REF!,#REF!,#REF!,#REF!,#REF!,#REF!,#REF!</definedName>
    <definedName name="NAME244" localSheetId="1">#REF!,#REF!,#REF!,#REF!,#REF!,#REF!,#REF!</definedName>
    <definedName name="NAME244">#REF!,#REF!,#REF!,#REF!,#REF!,#REF!,#REF!</definedName>
    <definedName name="NAME245" localSheetId="1">#REF!,#REF!,#REF!,#REF!,#REF!,#REF!,#REF!</definedName>
    <definedName name="NAME245">#REF!,#REF!,#REF!,#REF!,#REF!,#REF!,#REF!</definedName>
    <definedName name="NAME246" localSheetId="1">#REF!,#REF!,#REF!,#REF!,#REF!,#REF!,#REF!</definedName>
    <definedName name="NAME246">#REF!,#REF!,#REF!,#REF!,#REF!,#REF!,#REF!</definedName>
    <definedName name="NAME247" localSheetId="1">#REF!,#REF!,#REF!,#REF!,#REF!,#REF!,#REF!</definedName>
    <definedName name="NAME247">#REF!,#REF!,#REF!,#REF!,#REF!,#REF!,#REF!</definedName>
    <definedName name="NAME248" localSheetId="1">#REF!,#REF!,#REF!,#REF!,#REF!,#REF!,#REF!</definedName>
    <definedName name="NAME248">#REF!,#REF!,#REF!,#REF!,#REF!,#REF!,#REF!</definedName>
    <definedName name="NAME249" localSheetId="1">#REF!,#REF!,#REF!,#REF!,#REF!,#REF!,#REF!</definedName>
    <definedName name="NAME249">#REF!,#REF!,#REF!,#REF!,#REF!,#REF!,#REF!</definedName>
    <definedName name="NAME25" localSheetId="1">#REF!,#REF!,#REF!,#REF!,#REF!,#REF!,#REF!</definedName>
    <definedName name="NAME25">#REF!,#REF!,#REF!,#REF!,#REF!,#REF!,#REF!</definedName>
    <definedName name="NAME250" localSheetId="1">#REF!,#REF!,#REF!,#REF!,#REF!,#REF!,#REF!</definedName>
    <definedName name="NAME250">#REF!,#REF!,#REF!,#REF!,#REF!,#REF!,#REF!</definedName>
    <definedName name="NAME251" localSheetId="1">#REF!,#REF!,#REF!,#REF!,#REF!,#REF!,#REF!</definedName>
    <definedName name="NAME251">#REF!,#REF!,#REF!,#REF!,#REF!,#REF!,#REF!</definedName>
    <definedName name="NAME252" localSheetId="1">#REF!,#REF!,#REF!,#REF!,#REF!,#REF!,#REF!</definedName>
    <definedName name="NAME252">#REF!,#REF!,#REF!,#REF!,#REF!,#REF!,#REF!</definedName>
    <definedName name="NAME253" localSheetId="1">#REF!,#REF!,#REF!,#REF!,#REF!,#REF!,#REF!</definedName>
    <definedName name="NAME253">#REF!,#REF!,#REF!,#REF!,#REF!,#REF!,#REF!</definedName>
    <definedName name="NAME254" localSheetId="1">#REF!,#REF!,#REF!,#REF!,#REF!,#REF!,#REF!</definedName>
    <definedName name="NAME254">#REF!,#REF!,#REF!,#REF!,#REF!,#REF!,#REF!</definedName>
    <definedName name="NAME255" localSheetId="1">#REF!,#REF!,#REF!,#REF!,#REF!,#REF!,#REF!</definedName>
    <definedName name="NAME255">#REF!,#REF!,#REF!,#REF!,#REF!,#REF!,#REF!</definedName>
    <definedName name="NAME256" localSheetId="1">#REF!,#REF!,#REF!,#REF!,#REF!,#REF!,#REF!</definedName>
    <definedName name="NAME256">#REF!,#REF!,#REF!,#REF!,#REF!,#REF!,#REF!</definedName>
    <definedName name="NAME257" localSheetId="1">#REF!,#REF!,#REF!,#REF!,#REF!,#REF!,#REF!</definedName>
    <definedName name="NAME257">#REF!,#REF!,#REF!,#REF!,#REF!,#REF!,#REF!</definedName>
    <definedName name="NAME258" localSheetId="1">#REF!,#REF!,#REF!,#REF!,#REF!,#REF!,#REF!</definedName>
    <definedName name="NAME258">#REF!,#REF!,#REF!,#REF!,#REF!,#REF!,#REF!</definedName>
    <definedName name="NAME259" localSheetId="1">#REF!,#REF!,#REF!,#REF!,#REF!,#REF!,#REF!</definedName>
    <definedName name="NAME259">#REF!,#REF!,#REF!,#REF!,#REF!,#REF!,#REF!</definedName>
    <definedName name="NAME26" localSheetId="1">#REF!,#REF!,#REF!,#REF!,#REF!,#REF!,#REF!</definedName>
    <definedName name="NAME26">#REF!,#REF!,#REF!,#REF!,#REF!,#REF!,#REF!</definedName>
    <definedName name="NAME260" localSheetId="1">#REF!,#REF!,#REF!,#REF!,#REF!,#REF!,#REF!</definedName>
    <definedName name="NAME260">#REF!,#REF!,#REF!,#REF!,#REF!,#REF!,#REF!</definedName>
    <definedName name="NAME261" localSheetId="1">#REF!,#REF!,#REF!,#REF!,#REF!,#REF!,#REF!</definedName>
    <definedName name="NAME261">#REF!,#REF!,#REF!,#REF!,#REF!,#REF!,#REF!</definedName>
    <definedName name="NAME262" localSheetId="1">#REF!,#REF!,#REF!,#REF!,#REF!,#REF!,#REF!</definedName>
    <definedName name="NAME262">#REF!,#REF!,#REF!,#REF!,#REF!,#REF!,#REF!</definedName>
    <definedName name="NAME27" localSheetId="1">#REF!,#REF!,#REF!,#REF!,#REF!,#REF!,#REF!</definedName>
    <definedName name="NAME27">#REF!,#REF!,#REF!,#REF!,#REF!,#REF!,#REF!</definedName>
    <definedName name="NAME28" localSheetId="1">#REF!,#REF!,#REF!,#REF!,#REF!,#REF!,#REF!</definedName>
    <definedName name="NAME28">#REF!,#REF!,#REF!,#REF!,#REF!,#REF!,#REF!</definedName>
    <definedName name="NAME29" localSheetId="1">#REF!,#REF!,#REF!,#REF!,#REF!,#REF!,#REF!</definedName>
    <definedName name="NAME29">#REF!,#REF!,#REF!,#REF!,#REF!,#REF!,#REF!</definedName>
    <definedName name="Names" localSheetId="1">#REF!</definedName>
    <definedName name="Names">#REF!</definedName>
    <definedName name="ňđĺňčé" localSheetId="1">#REF!</definedName>
    <definedName name="ňđĺňčé">#REF!</definedName>
    <definedName name="net" localSheetId="1">[15]FST5!$G$100:$G$116,P1_net</definedName>
    <definedName name="net">[15]FST5!$G$100:$G$116,P1_net</definedName>
    <definedName name="net_4">#N/A</definedName>
    <definedName name="net_5">#N/A</definedName>
    <definedName name="NETORG" localSheetId="1">#REF!</definedName>
    <definedName name="NETORG">#REF!</definedName>
    <definedName name="nfyz" localSheetId="1">'2.18_С82022 год'!nfyz</definedName>
    <definedName name="nfyz">[0]!nfyz</definedName>
    <definedName name="nfyz_4">"'рт-передача'!nfyz"</definedName>
    <definedName name="nmbm">[8]!nmbm</definedName>
    <definedName name="NOM" localSheetId="1">#REF!</definedName>
    <definedName name="NOM">#REF!</definedName>
    <definedName name="NOM_4">"#REF!"</definedName>
    <definedName name="NOV" localSheetId="1">#REF!</definedName>
    <definedName name="NOV">#REF!</definedName>
    <definedName name="NOV_4">"#REF!"</definedName>
    <definedName name="npi">[3]MAIN!$F$1245:$AK$1245</definedName>
    <definedName name="NPVR">[3]MAIN!$D$1025</definedName>
    <definedName name="NSRF" localSheetId="1">#REF!</definedName>
    <definedName name="NSRF">#REF!</definedName>
    <definedName name="NSRF_5">"#REF!"</definedName>
    <definedName name="Num" localSheetId="1">#REF!</definedName>
    <definedName name="Num">#REF!</definedName>
    <definedName name="Num_4">"#REF!"</definedName>
    <definedName name="nv">[8]!nv</definedName>
    <definedName name="NVV" localSheetId="1">#REF!</definedName>
    <definedName name="NVV">#REF!</definedName>
    <definedName name="Nотп_нн_смежн" localSheetId="1">#REF!</definedName>
    <definedName name="Nотп_нн_смежн">#REF!</definedName>
    <definedName name="Nотп_сн1_смежн" localSheetId="1">#REF!</definedName>
    <definedName name="Nотп_сн1_смежн">#REF!</definedName>
    <definedName name="Nотп_сн2_смежн" localSheetId="1">#REF!</definedName>
    <definedName name="Nотп_сн2_смежн">#REF!</definedName>
    <definedName name="Nотп_сн2_СН1" localSheetId="1">#REF!</definedName>
    <definedName name="Nотп_сн2_СН1">#REF!</definedName>
    <definedName name="Nпост_вн" localSheetId="1">#REF!</definedName>
    <definedName name="Nпост_вн">#REF!</definedName>
    <definedName name="Nпост_нн" localSheetId="1">#REF!</definedName>
    <definedName name="Nпост_нн">#REF!</definedName>
    <definedName name="Nпост_сн1" localSheetId="1">#REF!</definedName>
    <definedName name="Nпост_сн1">#REF!</definedName>
    <definedName name="Nпост_сн2" localSheetId="1">#REF!</definedName>
    <definedName name="Nпост_сн2">#REF!</definedName>
    <definedName name="Nэ" localSheetId="1">[18]Лист1!#REF!</definedName>
    <definedName name="Nэ">[18]Лист1!#REF!</definedName>
    <definedName name="o" localSheetId="1">'2.18_С82022 год'!o</definedName>
    <definedName name="o">[0]!o</definedName>
    <definedName name="o_4">"'рт-передача'!o"</definedName>
    <definedName name="OCT" localSheetId="1">#REF!</definedName>
    <definedName name="OCT">#REF!</definedName>
    <definedName name="OCT_4">"#REF!"</definedName>
    <definedName name="ok">[21]Контроль!$E$1</definedName>
    <definedName name="OKTMO" localSheetId="1">#REF!</definedName>
    <definedName name="OKTMO">#REF!</definedName>
    <definedName name="OKTMO_4">"#REF!"</definedName>
    <definedName name="öó" localSheetId="1">'2.18_С82022 год'!öó</definedName>
    <definedName name="öó">[0]!öó</definedName>
    <definedName name="öó_4">"'рт-передача'!öó"</definedName>
    <definedName name="ORE" localSheetId="1">#REF!</definedName>
    <definedName name="ORE">#REF!</definedName>
    <definedName name="ORE_4">"#REF!"</definedName>
    <definedName name="ORG" localSheetId="1">[17]Справочники!#REF!</definedName>
    <definedName name="ORG">[17]Справочники!#REF!</definedName>
    <definedName name="ORG_5">#N/A</definedName>
    <definedName name="Org_list" localSheetId="1">#REF!</definedName>
    <definedName name="Org_list">#REF!</definedName>
    <definedName name="ORG_U" localSheetId="1">#REF!</definedName>
    <definedName name="ORG_U">#REF!</definedName>
    <definedName name="ORGBLR" localSheetId="1">#REF!</definedName>
    <definedName name="ORGBLR">#REF!</definedName>
    <definedName name="OTCST1">[3]MAIN!$A$200:$IV$200</definedName>
    <definedName name="OTCST2">[3]MAIN!$A$204:$IV$204</definedName>
    <definedName name="OTCST3">[3]MAIN!$A$229:$IV$229</definedName>
    <definedName name="OTH_DATA" localSheetId="1">#REF!</definedName>
    <definedName name="OTH_DATA">#REF!</definedName>
    <definedName name="OTH_LIST" localSheetId="1">#REF!</definedName>
    <definedName name="OTH_LIST">#REF!</definedName>
    <definedName name="OTHER_COST2">[3]MAIN!$A$204:$IV$204</definedName>
    <definedName name="OTHER_COST3">[3]MAIN!$A$228:$IV$229</definedName>
    <definedName name="OTHERCOST1">[3]MAIN!$A$200:$IV$200</definedName>
    <definedName name="P1_dip" hidden="1">[22]FST5!$G$167:$G$172,[22]FST5!$G$174:$G$175,[22]FST5!$G$177:$G$180,[22]FST5!$G$182,[22]FST5!$G$184:$G$188,[22]FST5!$G$190,[22]FST5!$G$192:$G$194</definedName>
    <definedName name="P1_eso" hidden="1">[15]FST5!$G$167:$G$172,[15]FST5!$G$174:$G$175,[15]FST5!$G$177:$G$180,[15]FST5!$G$182,[15]FST5!$G$184:$G$188,[15]FST5!$G$190,[15]FST5!$G$192:$G$194</definedName>
    <definedName name="P1_ESO_PROT" localSheetId="1" hidden="1">#REF!,#REF!,#REF!,#REF!,#REF!,#REF!,#REF!,#REF!</definedName>
    <definedName name="P1_ESO_PROT" hidden="1">#REF!,#REF!,#REF!,#REF!,#REF!,#REF!,#REF!,#REF!</definedName>
    <definedName name="P1_net" hidden="1">[15]FST5!$G$118:$G$123,[15]FST5!$G$125:$G$126,[15]FST5!$G$128:$G$131,[15]FST5!$G$133,[15]FST5!$G$135:$G$139,[15]FST5!$G$141,[15]FST5!$G$143:$G$145</definedName>
    <definedName name="P1_SBT_PROT" localSheetId="1" hidden="1">#REF!,#REF!,#REF!,#REF!,#REF!,#REF!,#REF!</definedName>
    <definedName name="P1_SBT_PROT" hidden="1">#REF!,#REF!,#REF!,#REF!,#REF!,#REF!,#REF!</definedName>
    <definedName name="P1_SC_CLR" localSheetId="1" hidden="1">#REF!,#REF!,#REF!,#REF!,#REF!</definedName>
    <definedName name="P1_SC_CLR" hidden="1">#REF!,#REF!,#REF!,#REF!,#REF!</definedName>
    <definedName name="P1_SC22" localSheetId="1" hidden="1">#REF!,#REF!,#REF!,#REF!,#REF!,#REF!</definedName>
    <definedName name="P1_SC22" hidden="1">#REF!,#REF!,#REF!,#REF!,#REF!,#REF!</definedName>
    <definedName name="P1_SCOPE_16_PRT" hidden="1">'[23]16'!$E$15:$I$16,'[23]16'!$E$18:$I$20,'[23]16'!$E$23:$I$23,'[23]16'!$E$26:$I$26,'[23]16'!$E$29:$I$29,'[23]16'!$E$32:$I$32,'[23]16'!$E$35:$I$35,'[23]16'!$B$34,'[23]16'!$B$37</definedName>
    <definedName name="P1_SCOPE_17_PRT" hidden="1">'[23]17'!$E$13:$H$21,'[23]17'!$J$9:$J$11,'[23]17'!$J$13:$J$21,'[23]17'!$E$24:$H$26,'[23]17'!$E$28:$H$36,'[23]17'!$J$24:$M$26,'[23]17'!$J$28:$M$36,'[23]17'!$E$39:$H$41</definedName>
    <definedName name="P1_SCOPE_4_PRT" hidden="1">'[23]4'!$F$23:$I$23,'[23]4'!$F$25:$I$25,'[23]4'!$F$27:$I$31,'[23]4'!$K$14:$N$20,'[23]4'!$K$23:$N$23,'[23]4'!$K$25:$N$25,'[23]4'!$K$27:$N$31,'[23]4'!$P$14:$S$20,'[23]4'!$P$23:$S$23</definedName>
    <definedName name="P1_SCOPE_5_PRT" hidden="1">'[23]5'!$F$23:$I$23,'[23]5'!$F$25:$I$25,'[23]5'!$F$27:$I$31,'[23]5'!$K$14:$N$21,'[23]5'!$K$23:$N$23,'[23]5'!$K$25:$N$25,'[23]5'!$K$27:$N$31,'[23]5'!$P$14:$S$21,'[23]5'!$P$23:$S$23</definedName>
    <definedName name="P1_SCOPE_CORR" localSheetId="1" hidden="1">#REF!,#REF!,#REF!,#REF!,#REF!,#REF!,#REF!</definedName>
    <definedName name="P1_SCOPE_CORR" hidden="1">#REF!,#REF!,#REF!,#REF!,#REF!,#REF!,#REF!</definedName>
    <definedName name="P1_SCOPE_DOP" localSheetId="1" hidden="1">[24]Регионы!#REF!,[24]Регионы!#REF!,[24]Регионы!#REF!,[24]Регионы!#REF!,[24]Регионы!#REF!,[24]Регионы!#REF!</definedName>
    <definedName name="P1_SCOPE_DOP" hidden="1">[24]Регионы!#REF!,[24]Регионы!#REF!,[24]Регионы!#REF!,[24]Регионы!#REF!,[24]Регионы!#REF!,[24]Регионы!#REF!</definedName>
    <definedName name="P1_SCOPE_F1_PRT" hidden="1">'[23]Ф-1 (для АО-энерго)'!$D$74:$E$84,'[23]Ф-1 (для АО-энерго)'!$D$71:$E$72,'[23]Ф-1 (для АО-энерго)'!$D$66:$E$69,'[23]Ф-1 (для АО-энерго)'!$D$61:$E$64</definedName>
    <definedName name="P1_SCOPE_F2_PRT" hidden="1">'[23]Ф-2 (для АО-энерго)'!$G$56,'[23]Ф-2 (для АО-энерго)'!$E$55:$E$56,'[23]Ф-2 (для АО-энерго)'!$F$55:$G$55,'[23]Ф-2 (для АО-энерго)'!$D$55</definedName>
    <definedName name="P1_SCOPE_FLOAD" localSheetId="1" hidden="1">#REF!,#REF!,#REF!,#REF!,#REF!,#REF!</definedName>
    <definedName name="P1_SCOPE_FLOAD" hidden="1">#REF!,#REF!,#REF!,#REF!,#REF!,#REF!</definedName>
    <definedName name="P1_SCOPE_FRML" localSheetId="1" hidden="1">#REF!,#REF!,#REF!,#REF!,#REF!,#REF!</definedName>
    <definedName name="P1_SCOPE_FRML" hidden="1">#REF!,#REF!,#REF!,#REF!,#REF!,#REF!</definedName>
    <definedName name="P1_SCOPE_FST7" localSheetId="1" hidden="1">#REF!,#REF!,#REF!,#REF!,#REF!,#REF!</definedName>
    <definedName name="P1_SCOPE_FST7" hidden="1">#REF!,#REF!,#REF!,#REF!,#REF!,#REF!</definedName>
    <definedName name="P1_SCOPE_FULL_LOAD" localSheetId="1" hidden="1">#REF!,#REF!,#REF!,#REF!,#REF!,#REF!</definedName>
    <definedName name="P1_SCOPE_FULL_LOAD" hidden="1">#REF!,#REF!,#REF!,#REF!,#REF!,#REF!</definedName>
    <definedName name="P1_SCOPE_IND" localSheetId="1" hidden="1">#REF!,#REF!,#REF!,#REF!,#REF!,#REF!</definedName>
    <definedName name="P1_SCOPE_IND" hidden="1">#REF!,#REF!,#REF!,#REF!,#REF!,#REF!</definedName>
    <definedName name="P1_SCOPE_IND2" localSheetId="1" hidden="1">#REF!,#REF!,#REF!,#REF!,#REF!</definedName>
    <definedName name="P1_SCOPE_IND2" hidden="1">#REF!,#REF!,#REF!,#REF!,#REF!</definedName>
    <definedName name="P1_SCOPE_NET_DATE" localSheetId="1" hidden="1">#REF!,#REF!,#REF!,#REF!</definedName>
    <definedName name="P1_SCOPE_NET_DATE" hidden="1">#REF!,#REF!,#REF!,#REF!</definedName>
    <definedName name="P1_SCOPE_NET_NVV" localSheetId="1" hidden="1">#REF!,#REF!,#REF!,#REF!,#REF!,#REF!,#REF!</definedName>
    <definedName name="P1_SCOPE_NET_NVV" hidden="1">#REF!,#REF!,#REF!,#REF!,#REF!,#REF!,#REF!</definedName>
    <definedName name="P1_SCOPE_NOTIND" localSheetId="1" hidden="1">#REF!,#REF!,#REF!,#REF!,#REF!,#REF!</definedName>
    <definedName name="P1_SCOPE_NOTIND" hidden="1">#REF!,#REF!,#REF!,#REF!,#REF!,#REF!</definedName>
    <definedName name="P1_SCOPE_NotInd2" localSheetId="1" hidden="1">#REF!,#REF!,#REF!,#REF!,#REF!,#REF!,#REF!</definedName>
    <definedName name="P1_SCOPE_NotInd2" hidden="1">#REF!,#REF!,#REF!,#REF!,#REF!,#REF!,#REF!</definedName>
    <definedName name="P1_SCOPE_NotInd3" localSheetId="1" hidden="1">#REF!,#REF!,#REF!,#REF!,#REF!,#REF!,#REF!</definedName>
    <definedName name="P1_SCOPE_NotInd3" hidden="1">#REF!,#REF!,#REF!,#REF!,#REF!,#REF!,#REF!</definedName>
    <definedName name="P1_SCOPE_NotInt" localSheetId="1" hidden="1">#REF!,#REF!,#REF!,#REF!,#REF!,#REF!</definedName>
    <definedName name="P1_SCOPE_NotInt" hidden="1">#REF!,#REF!,#REF!,#REF!,#REF!,#REF!</definedName>
    <definedName name="P1_SCOPE_PER_PRT" hidden="1">[23]перекрестка!$H$15:$H$19,[23]перекрестка!$H$21:$H$25,[23]перекрестка!$J$14:$J$25,[23]перекрестка!$K$15:$K$19,[23]перекрестка!$K$21:$K$25</definedName>
    <definedName name="P1_SCOPE_REGS" localSheetId="1" hidden="1">#REF!,#REF!,#REF!,#REF!,#REF!</definedName>
    <definedName name="P1_SCOPE_REGS" hidden="1">#REF!,#REF!,#REF!,#REF!,#REF!</definedName>
    <definedName name="P1_SCOPE_SAVE2" localSheetId="1" hidden="1">#REF!,#REF!,#REF!,#REF!,#REF!,#REF!,#REF!</definedName>
    <definedName name="P1_SCOPE_SAVE2" hidden="1">#REF!,#REF!,#REF!,#REF!,#REF!,#REF!,#REF!</definedName>
    <definedName name="P1_SCOPE_SV_LD" localSheetId="1" hidden="1">#REF!,#REF!,#REF!,#REF!,#REF!,#REF!,#REF!</definedName>
    <definedName name="P1_SCOPE_SV_LD" hidden="1">#REF!,#REF!,#REF!,#REF!,#REF!,#REF!,#REF!</definedName>
    <definedName name="P1_SCOPE_SV_LD1" hidden="1">[23]свод!$E$70:$M$79,[23]свод!$E$81:$M$81,[23]свод!$E$83:$M$88,[23]свод!$E$90:$M$90,[23]свод!$E$92:$M$96,[23]свод!$E$98:$M$98,[23]свод!$E$101:$M$102</definedName>
    <definedName name="P1_SCOPE_SV_PRT" hidden="1">[23]свод!$E$23:$H$26,[23]свод!$E$28:$I$29,[23]свод!$E$32:$I$36,[23]свод!$E$38:$I$40,[23]свод!$E$42:$I$53,[23]свод!$E$55:$I$56,[23]свод!$E$58:$I$63</definedName>
    <definedName name="P1_SET_PROT" localSheetId="1" hidden="1">#REF!,#REF!,#REF!,#REF!,#REF!,#REF!,#REF!</definedName>
    <definedName name="P1_SET_PROT" hidden="1">#REF!,#REF!,#REF!,#REF!,#REF!,#REF!,#REF!</definedName>
    <definedName name="P1_SET_PRT" localSheetId="1" hidden="1">#REF!,#REF!,#REF!,#REF!,#REF!,#REF!,#REF!</definedName>
    <definedName name="P1_SET_PRT" hidden="1">#REF!,#REF!,#REF!,#REF!,#REF!,#REF!,#REF!</definedName>
    <definedName name="P1_T1?axis?ПРД2?2005" localSheetId="1" hidden="1">#REF!,#REF!,#REF!,#REF!,#REF!,#REF!,#REF!</definedName>
    <definedName name="P1_T1?axis?ПРД2?2005" hidden="1">#REF!,#REF!,#REF!,#REF!,#REF!,#REF!,#REF!</definedName>
    <definedName name="P1_T1?axis?ПРД2?2006" localSheetId="1" hidden="1">#REF!,#REF!,#REF!,#REF!,#REF!,#REF!,#REF!</definedName>
    <definedName name="P1_T1?axis?ПРД2?2006" hidden="1">#REF!,#REF!,#REF!,#REF!,#REF!,#REF!,#REF!</definedName>
    <definedName name="P1_T1?Data" localSheetId="1" hidden="1">#REF!,#REF!,#REF!,#REF!,#REF!,#REF!,#REF!</definedName>
    <definedName name="P1_T1?Data" hidden="1">#REF!,#REF!,#REF!,#REF!,#REF!,#REF!,#REF!</definedName>
    <definedName name="P1_T1?Fuel_type" localSheetId="1" hidden="1">#REF!,#REF!,#REF!,#REF!,#REF!,#REF!,#REF!,#REF!,#REF!,#REF!,#REF!</definedName>
    <definedName name="P1_T1?Fuel_type" hidden="1">#REF!,#REF!,#REF!,#REF!,#REF!,#REF!,#REF!,#REF!,#REF!,#REF!,#REF!</definedName>
    <definedName name="P1_T1?L1.1.1" localSheetId="1" hidden="1">#REF!,#REF!,#REF!,#REF!,#REF!,#REF!,#REF!</definedName>
    <definedName name="P1_T1?L1.1.1" hidden="1">#REF!,#REF!,#REF!,#REF!,#REF!,#REF!,#REF!</definedName>
    <definedName name="P1_T1?L1.1.1.1" localSheetId="1" hidden="1">#REF!,#REF!,#REF!,#REF!,#REF!,#REF!,#REF!</definedName>
    <definedName name="P1_T1?L1.1.1.1" hidden="1">#REF!,#REF!,#REF!,#REF!,#REF!,#REF!,#REF!</definedName>
    <definedName name="P1_T1?L1.1.2" localSheetId="1" hidden="1">#REF!,#REF!,#REF!,#REF!,#REF!,#REF!,#REF!</definedName>
    <definedName name="P1_T1?L1.1.2" hidden="1">#REF!,#REF!,#REF!,#REF!,#REF!,#REF!,#REF!</definedName>
    <definedName name="P1_T1?L1.1.2.1" localSheetId="1" hidden="1">#REF!,#REF!,#REF!,#REF!,#REF!,#REF!,#REF!</definedName>
    <definedName name="P1_T1?L1.1.2.1" hidden="1">#REF!,#REF!,#REF!,#REF!,#REF!,#REF!,#REF!</definedName>
    <definedName name="P1_T1?L1.1.2.1.1" localSheetId="1" hidden="1">#REF!,#REF!,#REF!,#REF!,#REF!,#REF!,#REF!</definedName>
    <definedName name="P1_T1?L1.1.2.1.1" hidden="1">#REF!,#REF!,#REF!,#REF!,#REF!,#REF!,#REF!</definedName>
    <definedName name="P1_T1?L1.1.2.1.2" localSheetId="1" hidden="1">#REF!,#REF!,#REF!,#REF!,#REF!,#REF!,#REF!</definedName>
    <definedName name="P1_T1?L1.1.2.1.2" hidden="1">#REF!,#REF!,#REF!,#REF!,#REF!,#REF!,#REF!</definedName>
    <definedName name="P1_T1?L1.1.2.1.3" localSheetId="1" hidden="1">#REF!,#REF!,#REF!,#REF!,#REF!,#REF!,#REF!</definedName>
    <definedName name="P1_T1?L1.1.2.1.3" hidden="1">#REF!,#REF!,#REF!,#REF!,#REF!,#REF!,#REF!</definedName>
    <definedName name="P1_T1?L1.1.2.2" localSheetId="1" hidden="1">#REF!,#REF!,#REF!,#REF!,#REF!,#REF!,#REF!</definedName>
    <definedName name="P1_T1?L1.1.2.2" hidden="1">#REF!,#REF!,#REF!,#REF!,#REF!,#REF!,#REF!</definedName>
    <definedName name="P1_T1?L1.1.2.3" localSheetId="1" hidden="1">#REF!,#REF!,#REF!,#REF!,#REF!,#REF!,#REF!</definedName>
    <definedName name="P1_T1?L1.1.2.3" hidden="1">#REF!,#REF!,#REF!,#REF!,#REF!,#REF!,#REF!</definedName>
    <definedName name="P1_T1?L1.1.2.4" localSheetId="1" hidden="1">#REF!,#REF!,#REF!,#REF!,#REF!,#REF!,#REF!</definedName>
    <definedName name="P1_T1?L1.1.2.4" hidden="1">#REF!,#REF!,#REF!,#REF!,#REF!,#REF!,#REF!</definedName>
    <definedName name="P1_T1?L1.1.2.5" localSheetId="1" hidden="1">#REF!,#REF!,#REF!,#REF!,#REF!,#REF!,#REF!</definedName>
    <definedName name="P1_T1?L1.1.2.5" hidden="1">#REF!,#REF!,#REF!,#REF!,#REF!,#REF!,#REF!</definedName>
    <definedName name="P1_T1?L1.1.2.6" localSheetId="1" hidden="1">#REF!,#REF!,#REF!,#REF!,#REF!,#REF!,#REF!</definedName>
    <definedName name="P1_T1?L1.1.2.6" hidden="1">#REF!,#REF!,#REF!,#REF!,#REF!,#REF!,#REF!</definedName>
    <definedName name="P1_T1?L1.1.2.7" localSheetId="1" hidden="1">#REF!,#REF!,#REF!,#REF!,#REF!,#REF!,#REF!</definedName>
    <definedName name="P1_T1?L1.1.2.7" hidden="1">#REF!,#REF!,#REF!,#REF!,#REF!,#REF!,#REF!</definedName>
    <definedName name="P1_T1?L1.1.2.7.1" localSheetId="1" hidden="1">#REF!,#REF!,#REF!,#REF!,#REF!,#REF!,#REF!</definedName>
    <definedName name="P1_T1?L1.1.2.7.1" hidden="1">#REF!,#REF!,#REF!,#REF!,#REF!,#REF!,#REF!</definedName>
    <definedName name="P1_T1?M1" localSheetId="1" hidden="1">#REF!,#REF!,#REF!,#REF!,#REF!,#REF!,#REF!,#REF!,#REF!,#REF!,#REF!</definedName>
    <definedName name="P1_T1?M1" hidden="1">#REF!,#REF!,#REF!,#REF!,#REF!,#REF!,#REF!,#REF!,#REF!,#REF!,#REF!</definedName>
    <definedName name="P1_T1?M2" localSheetId="1" hidden="1">#REF!,#REF!,#REF!,#REF!,#REF!,#REF!,#REF!,#REF!,#REF!,#REF!,#REF!</definedName>
    <definedName name="P1_T1?M2" hidden="1">#REF!,#REF!,#REF!,#REF!,#REF!,#REF!,#REF!,#REF!,#REF!,#REF!,#REF!</definedName>
    <definedName name="P1_T1?unit?ГКАЛ" localSheetId="1" hidden="1">#REF!,#REF!,#REF!,#REF!,#REF!,#REF!,#REF!</definedName>
    <definedName name="P1_T1?unit?ГКАЛ" hidden="1">#REF!,#REF!,#REF!,#REF!,#REF!,#REF!,#REF!</definedName>
    <definedName name="P1_T1?unit?РУБ.ГКАЛ" localSheetId="1" hidden="1">#REF!,#REF!,#REF!,#REF!,#REF!,#REF!,#REF!</definedName>
    <definedName name="P1_T1?unit?РУБ.ГКАЛ" hidden="1">#REF!,#REF!,#REF!,#REF!,#REF!,#REF!,#REF!</definedName>
    <definedName name="P1_T1?unit?РУБ.ТОНН" localSheetId="1" hidden="1">#REF!,#REF!,#REF!,#REF!,#REF!,#REF!,#REF!,#REF!,#REF!,#REF!,#REF!</definedName>
    <definedName name="P1_T1?unit?РУБ.ТОНН" hidden="1">#REF!,#REF!,#REF!,#REF!,#REF!,#REF!,#REF!,#REF!,#REF!,#REF!,#REF!</definedName>
    <definedName name="P1_T1?unit?СТР" localSheetId="1" hidden="1">#REF!,#REF!,#REF!,#REF!,#REF!,#REF!,#REF!</definedName>
    <definedName name="P1_T1?unit?СТР" hidden="1">#REF!,#REF!,#REF!,#REF!,#REF!,#REF!,#REF!</definedName>
    <definedName name="P1_T1?unit?ТОНН" localSheetId="1" hidden="1">#REF!,#REF!,#REF!,#REF!,#REF!,#REF!,#REF!,#REF!,#REF!,#REF!,#REF!</definedName>
    <definedName name="P1_T1?unit?ТОНН" hidden="1">#REF!,#REF!,#REF!,#REF!,#REF!,#REF!,#REF!,#REF!,#REF!,#REF!,#REF!</definedName>
    <definedName name="P1_T1?unit?ТРУБ" localSheetId="1" hidden="1">#REF!,#REF!,#REF!,#REF!,#REF!,#REF!,#REF!</definedName>
    <definedName name="P1_T1?unit?ТРУБ" hidden="1">#REF!,#REF!,#REF!,#REF!,#REF!,#REF!,#REF!</definedName>
    <definedName name="P1_T1_Protect" hidden="1">[25]перекрестка!$J$42:$K$46,[25]перекрестка!$J$49,[25]перекрестка!$J$50:$K$54,[25]перекрестка!$J$55,[25]перекрестка!$J$56:$K$60,[25]перекрестка!$J$62:$K$66</definedName>
    <definedName name="P1_T16?axis?R?ДОГОВОР" hidden="1">'[26]16'!$E$76:$M$76,'[26]16'!$E$8:$M$8,'[26]16'!$E$12:$M$12,'[26]16'!$E$52:$M$52,'[26]16'!$E$16:$M$16,'[26]16'!$E$64:$M$64,'[26]16'!$E$84:$M$85,'[26]16'!$E$48:$M$48,'[26]16'!$E$80:$M$80,'[26]16'!$E$72:$M$72,'[26]16'!$E$44:$M$44</definedName>
    <definedName name="P1_T16?axis?R?ДОГОВОР?" hidden="1">'[26]16'!$A$76,'[26]16'!$A$84:$A$85,'[26]16'!$A$72,'[26]16'!$A$80,'[26]16'!$A$68,'[26]16'!$A$64,'[26]16'!$A$60,'[26]16'!$A$56,'[26]16'!$A$52,'[26]16'!$A$48,'[26]16'!$A$44,'[26]16'!$A$40,'[26]16'!$A$36,'[26]16'!$A$32,'[26]16'!$A$28,'[26]16'!$A$24,'[26]16'!$A$20</definedName>
    <definedName name="P1_T16?L1" hidden="1">'[26]16'!$A$74:$M$74,'[26]16'!$A$14:$M$14,'[26]16'!$A$10:$M$10,'[26]16'!$A$50:$M$50,'[26]16'!$A$6:$M$6,'[26]16'!$A$62:$M$62,'[26]16'!$A$78:$M$78,'[26]16'!$A$46:$M$46,'[26]16'!$A$82:$M$82,'[26]16'!$A$70:$M$70,'[26]16'!$A$42:$M$42</definedName>
    <definedName name="P1_T16?L1.x" hidden="1">'[26]16'!$A$76:$M$76,'[26]16'!$A$16:$M$16,'[26]16'!$A$12:$M$12,'[26]16'!$A$52:$M$52,'[26]16'!$A$8:$M$8,'[26]16'!$A$64:$M$64,'[26]16'!$A$80:$M$80,'[26]16'!$A$48:$M$48,'[26]16'!$A$84:$M$85,'[26]16'!$A$72:$M$72,'[26]16'!$A$44:$M$44</definedName>
    <definedName name="P1_T16_Protect" hidden="1">'[25]16'!$G$10:$K$14,'[25]16'!$G$17:$K$17,'[25]16'!$G$20:$K$20,'[25]16'!$G$23:$K$23,'[25]16'!$G$26:$K$26,'[25]16'!$G$29:$K$29,'[25]16'!$G$33:$K$34,'[25]16'!$G$38:$K$40</definedName>
    <definedName name="P1_T17?L4">'[20]29'!$J$18:$J$25,'[20]29'!$G$18:$G$25,'[20]29'!$G$35:$G$42,'[20]29'!$J$35:$J$42,'[20]29'!$G$60,'[20]29'!$J$60,'[20]29'!$M$60,'[20]29'!$P$60,'[20]29'!$P$18:$P$25,'[20]29'!$G$9:$G$16</definedName>
    <definedName name="P1_T17?unit?РУБ.ГКАЛ">'[20]29'!$F$44:$F$51,'[20]29'!$I$44:$I$51,'[20]29'!$L$44:$L$51,'[20]29'!$F$18:$F$25,'[20]29'!$I$60,'[20]29'!$L$60,'[20]29'!$O$60,'[20]29'!$F$60,'[20]29'!$F$9:$F$16,'[20]29'!$I$9:$I$16</definedName>
    <definedName name="P1_T17?unit?ТГКАЛ">'[20]29'!$M$18:$M$25,'[20]29'!$J$18:$J$25,'[20]29'!$G$18:$G$25,'[20]29'!$G$35:$G$42,'[20]29'!$J$35:$J$42,'[20]29'!$G$60,'[20]29'!$J$60,'[20]29'!$M$60,'[20]29'!$P$60,'[20]29'!$G$9:$G$16</definedName>
    <definedName name="P1_T17_Protection">'[20]29'!$O$47:$P$51,'[20]29'!$L$47:$M$51,'[20]29'!$L$53:$M$53,'[20]29'!$L$55:$M$59,'[20]29'!$O$53:$P$53,'[20]29'!$O$55:$P$59,'[20]29'!$F$12:$G$16,'[20]29'!$F$10:$G$10</definedName>
    <definedName name="P1_T18.2_Protect" hidden="1">'[25]18.2'!$F$12:$J$19,'[25]18.2'!$F$22:$J$25,'[25]18.2'!$B$28:$J$30,'[25]18.2'!$F$32:$J$32,'[25]18.2'!$B$34:$J$38,'[25]18.2'!$F$42:$J$47,'[25]18.2'!$F$54:$J$54</definedName>
    <definedName name="P1_T20_Protection" hidden="1">'[20]20'!$E$4:$H$4,'[20]20'!$E$13:$H$13,'[20]20'!$E$16:$H$17,'[20]20'!$E$19:$H$19,'[20]20'!$J$4:$M$4,'[20]20'!$J$8:$M$11,'[20]20'!$J$13:$M$13,'[20]20'!$J$16:$M$17,'[20]20'!$J$19:$M$19</definedName>
    <definedName name="P1_T21_Protection">'[20]21'!$O$31:$S$33,'[20]21'!$E$11,'[20]21'!$G$11:$K$11,'[20]21'!$M$11,'[20]21'!$O$11:$S$11,'[20]21'!$E$14:$E$16,'[20]21'!$G$14:$K$16,'[20]21'!$M$14:$M$16,'[20]21'!$O$14:$S$16</definedName>
    <definedName name="P1_T23_Protection">'[20]23'!$F$9:$J$25,'[20]23'!$O$9:$P$25,'[20]23'!$A$32:$A$34,'[20]23'!$F$32:$J$34,'[20]23'!$O$32:$P$34,'[20]23'!$A$37:$A$53,'[20]23'!$F$37:$J$53,'[20]23'!$O$37:$P$53</definedName>
    <definedName name="P1_T25_protection">'[20]25'!$G$8:$J$21,'[20]25'!$G$24:$J$28,'[20]25'!$G$30:$J$33,'[20]25'!$G$35:$J$37,'[20]25'!$G$41:$J$42,'[20]25'!$L$8:$O$21,'[20]25'!$L$24:$O$28,'[20]25'!$L$30:$O$33</definedName>
    <definedName name="P1_T26_Protection">'[20]26'!$B$34:$B$36,'[20]26'!$F$8:$I$8,'[20]26'!$F$10:$I$11,'[20]26'!$F$13:$I$15,'[20]26'!$F$18:$I$19,'[20]26'!$F$22:$I$24,'[20]26'!$F$26:$I$26,'[20]26'!$F$29:$I$32</definedName>
    <definedName name="P1_T27_Protection">'[20]27'!$B$34:$B$36,'[20]27'!$F$8:$I$8,'[20]27'!$F$10:$I$11,'[20]27'!$F$13:$I$15,'[20]27'!$F$18:$I$19,'[20]27'!$F$22:$I$24,'[20]27'!$F$26:$I$26,'[20]27'!$F$29:$I$32</definedName>
    <definedName name="P1_T28?axis?R?ПЭ">'[20]28'!$D$16:$I$18,'[20]28'!$D$22:$I$24,'[20]28'!$D$28:$I$30,'[20]28'!$D$37:$I$39,'[20]28'!$D$42:$I$44,'[20]28'!$D$48:$I$50,'[20]28'!$D$54:$I$56,'[20]28'!$D$63:$I$65</definedName>
    <definedName name="P1_T28?axis?R?ПЭ?">'[20]28'!$B$16:$B$18,'[20]28'!$B$22:$B$24,'[20]28'!$B$28:$B$30,'[20]28'!$B$37:$B$39,'[20]28'!$B$42:$B$44,'[20]28'!$B$48:$B$50,'[20]28'!$B$54:$B$56,'[20]28'!$B$63:$B$65</definedName>
    <definedName name="P1_T28?Data">'[20]28'!$G$242:$H$265,'[20]28'!$D$242:$E$265,'[20]28'!$G$216:$H$239,'[20]28'!$D$268:$E$292,'[20]28'!$G$268:$H$292,'[20]28'!$D$216:$E$239,'[20]28'!$G$190:$H$213</definedName>
    <definedName name="P1_T28_Protection">'[20]28'!$B$74:$B$76,'[20]28'!$B$80:$B$82,'[20]28'!$B$89:$B$91,'[20]28'!$B$94:$B$96,'[20]28'!$B$100:$B$102,'[20]28'!$B$106:$B$108,'[20]28'!$B$115:$B$117,'[20]28'!$B$120:$B$122</definedName>
    <definedName name="P1_T4_Protect" hidden="1">'[25]4'!$G$20:$J$20,'[25]4'!$G$22:$J$22,'[25]4'!$G$24:$J$28,'[25]4'!$L$11:$O$17,'[25]4'!$L$20:$O$20,'[25]4'!$L$22:$O$22,'[25]4'!$L$24:$O$28,'[25]4'!$Q$11:$T$17,'[25]4'!$Q$20:$T$20</definedName>
    <definedName name="P1_T6_Protect" hidden="1">'[25]6'!$D$46:$H$55,'[25]6'!$J$46:$N$55,'[25]6'!$D$57:$H$59,'[25]6'!$J$57:$N$59,'[25]6'!$B$10:$B$19,'[25]6'!$D$10:$H$19,'[25]6'!$J$10:$N$19,'[25]6'!$D$21:$H$23,'[25]6'!$J$21:$N$23</definedName>
    <definedName name="P10_SCOPE_FULL_LOAD" localSheetId="1" hidden="1">#REF!,#REF!,#REF!,#REF!,#REF!,#REF!</definedName>
    <definedName name="P10_SCOPE_FULL_LOAD" hidden="1">#REF!,#REF!,#REF!,#REF!,#REF!,#REF!</definedName>
    <definedName name="P10_T1?unit?ТРУБ" localSheetId="1" hidden="1">#REF!,#REF!,#REF!,#REF!,#REF!,#REF!,#REF!</definedName>
    <definedName name="P10_T1?unit?ТРУБ" hidden="1">#REF!,#REF!,#REF!,#REF!,#REF!,#REF!,#REF!</definedName>
    <definedName name="P10_T1_Protect">[25]перекрестка!$F$42:$H$46,[25]перекрестка!$F$49:$G$49,[25]перекрестка!$F$50:$H$54,[25]перекрестка!$F$55:$G$55,[25]перекрестка!$F$56:$H$60</definedName>
    <definedName name="P10_T28_Protection">'[20]28'!$G$167:$H$169,'[20]28'!$D$172:$E$174,'[20]28'!$G$172:$H$174,'[20]28'!$D$178:$E$180,'[20]28'!$G$178:$H$181,'[20]28'!$D$184:$E$186,'[20]28'!$G$184:$H$186</definedName>
    <definedName name="P11_SCOPE_FULL_LOAD" localSheetId="1" hidden="1">#REF!,#REF!,#REF!,#REF!,#REF!</definedName>
    <definedName name="P11_SCOPE_FULL_LOAD" hidden="1">#REF!,#REF!,#REF!,#REF!,#REF!</definedName>
    <definedName name="P11_T1?unit?ТРУБ" localSheetId="1" hidden="1">#REF!,#REF!,#REF!,#REF!,#REF!,#REF!,#REF!</definedName>
    <definedName name="P11_T1?unit?ТРУБ" hidden="1">#REF!,#REF!,#REF!,#REF!,#REF!,#REF!,#REF!</definedName>
    <definedName name="P11_T1_Protect">[25]перекрестка!$F$62:$H$66,[25]перекрестка!$F$68:$H$72,[25]перекрестка!$F$74:$H$78,[25]перекрестка!$F$80:$H$84,[25]перекрестка!$F$89:$G$89</definedName>
    <definedName name="P11_T28_Protection">'[20]28'!$D$193:$E$195,'[20]28'!$G$193:$H$195,'[20]28'!$D$198:$E$200,'[20]28'!$G$198:$H$200,'[20]28'!$D$204:$E$206,'[20]28'!$G$204:$H$206,'[20]28'!$D$210:$E$212,'[20]28'!$B$68:$B$70</definedName>
    <definedName name="P12_SCOPE_FULL_LOAD" localSheetId="1" hidden="1">#REF!,#REF!,#REF!,#REF!,#REF!,#REF!</definedName>
    <definedName name="P12_SCOPE_FULL_LOAD" hidden="1">#REF!,#REF!,#REF!,#REF!,#REF!,#REF!</definedName>
    <definedName name="P12_T1?unit?ТРУБ" localSheetId="1" hidden="1">#REF!,#REF!,#REF!,#REF!,#REF!,#REF!,#REF!,'2.18_С82022 год'!P1_T1?unit?ТРУБ</definedName>
    <definedName name="P12_T1?unit?ТРУБ" hidden="1">#REF!,#REF!,#REF!,#REF!,#REF!,#REF!,#REF!,P1_T1?unit?ТРУБ</definedName>
    <definedName name="P12_T1_Protect">[25]перекрестка!$F$90:$H$94,[25]перекрестка!$F$95:$G$95,[25]перекрестка!$F$96:$H$100,[25]перекрестка!$F$102:$H$106,[25]перекрестка!$F$108:$H$112</definedName>
    <definedName name="P12_T28_Protection" localSheetId="1">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 localSheetId="1">(P1_T28_Protection,P2_T28_Protection,P3_T28_Protection,P4_T28_Protection,P5_T28_Protection,P6_T28_Protection,P7_T28_Protection,P8_T28_Protection)</definedName>
    <definedName name="P12_T28_Protection_4">(P1_T28_Protection,P2_T28_Protection,P3_T28_Protection,P4_T28_Protection,P5_T28_Protection,P6_T28_Protection,P7_T28_Protection,P8_T28_Protection)</definedName>
    <definedName name="P13_SCOPE_FULL_LOAD" localSheetId="1" hidden="1">#REF!,#REF!,#REF!,#REF!,#REF!,#REF!</definedName>
    <definedName name="P13_SCOPE_FULL_LOAD" hidden="1">#REF!,#REF!,#REF!,#REF!,#REF!,#REF!</definedName>
    <definedName name="P13_T1?unit?ТРУБ" localSheetId="1" hidden="1">'2.18_С82022 год'!P2_T1?unit?ТРУБ,'2.18_С82022 год'!P3_T1?unit?ТРУБ,'2.18_С82022 год'!P4_T1?unit?ТРУБ,'2.18_С82022 год'!P5_T1?unit?ТРУБ,'2.18_С82022 год'!P6_T1?unit?ТРУБ,'2.18_С82022 год'!P7_T1?unit?ТРУБ,'2.18_С82022 год'!P8_T1?unit?ТРУБ,'2.18_С82022 год'!P9_T1?unit?ТРУБ,'2.18_С82022 год'!P10_T1?unit?ТРУБ</definedName>
    <definedName name="P13_T1?unit?ТРУБ" hidden="1">P2_T1?unit?ТРУБ,P3_T1?unit?ТРУБ,P4_T1?unit?ТРУБ,P5_T1?unit?ТРУБ,P6_T1?unit?ТРУБ,P7_T1?unit?ТРУБ,P8_T1?unit?ТРУБ,P9_T1?unit?ТРУБ,P10_T1?unit?ТРУБ</definedName>
    <definedName name="P13_T1_Protect">[25]перекрестка!$F$114:$H$118,[25]перекрестка!$F$120:$H$124,[25]перекрестка!$F$127:$G$127,[25]перекрестка!$F$128:$H$132,[25]перекрестка!$F$133:$G$133</definedName>
    <definedName name="P14_SCOPE_FULL_LOAD" localSheetId="1" hidden="1">#REF!,#REF!,#REF!,#REF!,#REF!,#REF!</definedName>
    <definedName name="P14_SCOPE_FULL_LOAD" hidden="1">#REF!,#REF!,#REF!,#REF!,#REF!,#REF!</definedName>
    <definedName name="P14_T1_Protect">[25]перекрестка!$F$134:$H$138,[25]перекрестка!$F$140:$H$144,[25]перекрестка!$F$146:$H$150,[25]перекрестка!$F$152:$H$156,[25]перекрестка!$F$158:$H$162</definedName>
    <definedName name="P15_SCOPE_FULL_LOAD" localSheetId="1" hidden="1">#REF!,#REF!,#REF!,#REF!,#REF!,'2.18_С82022 год'!P1_SCOPE_FULL_LOAD</definedName>
    <definedName name="P15_SCOPE_FULL_LOAD" hidden="1">#REF!,#REF!,#REF!,#REF!,#REF!,P1_SCOPE_FULL_LOAD</definedName>
    <definedName name="P15_T1_Protect">[25]перекрестка!$J$158:$K$162,[25]перекрестка!$J$152:$K$156,[25]перекрестка!$J$146:$K$150,[25]перекрестка!$J$140:$K$144,[25]перекрестка!$J$11</definedName>
    <definedName name="P16_SCOPE_FULL_LOAD" localSheetId="1" hidden="1">'2.18_С82022 год'!P2_SCOPE_FULL_LOAD,'2.18_С82022 год'!P3_SCOPE_FULL_LOAD,'2.18_С82022 год'!P4_SCOPE_FULL_LOAD,'2.18_С82022 год'!P5_SCOPE_FULL_LOAD,'2.18_С82022 год'!P6_SCOPE_FULL_LOAD,'2.18_С82022 год'!P7_SCOPE_FULL_LOAD,'2.18_С82022 год'!P8_SCOPE_FULL_LOAD</definedName>
    <definedName name="P16_SCOPE_FULL_LOAD" hidden="1">P2_SCOPE_FULL_LOAD,P3_SCOPE_FULL_LOAD,P4_SCOPE_FULL_LOAD,P5_SCOPE_FULL_LOAD,P6_SCOPE_FULL_LOAD,P7_SCOPE_FULL_LOAD,P8_SCOPE_FULL_LOAD</definedName>
    <definedName name="P16_T1_Protect">[25]перекрестка!$J$12:$K$16,[25]перекрестка!$J$17,[25]перекрестка!$J$18:$K$22,[25]перекрестка!$J$24:$K$28,[25]перекрестка!$J$30:$K$34,[25]перекрестка!$F$23:$G$23</definedName>
    <definedName name="P17_SCOPE_FULL_LOAD" localSheetId="1" hidden="1">'2.18_С82022 год'!P9_SCOPE_FULL_LOAD,'2.18_С82022 год'!P10_SCOPE_FULL_LOAD,'2.18_С82022 год'!P11_SCOPE_FULL_LOAD,'2.18_С82022 год'!P12_SCOPE_FULL_LOAD,'2.18_С82022 год'!P13_SCOPE_FULL_LOAD,'2.18_С82022 год'!P14_SCOPE_FULL_LOAD,'2.18_С82022 год'!P15_SCOPE_FULL_LOAD</definedName>
    <definedName name="P17_SCOPE_FULL_LOAD" hidden="1">P9_SCOPE_FULL_LOAD,P10_SCOPE_FULL_LOAD,P11_SCOPE_FULL_LOAD,P12_SCOPE_FULL_LOAD,P13_SCOPE_FULL_LOAD,P14_SCOPE_FULL_LOAD,P15_SCOPE_FULL_LOAD</definedName>
    <definedName name="P17_T1_Protect">[25]перекрестка!$F$29:$G$29,[25]перекрестка!$F$61:$G$61,[25]перекрестка!$F$67:$G$67,[25]перекрестка!$F$101:$G$101,[25]перекрестка!$F$107:$G$107</definedName>
    <definedName name="P18_T1_Protect" localSheetId="1">[25]перекрестка!$F$139:$G$139,[25]перекрестка!$F$145:$G$145,[25]перекрестка!$J$36:$K$40,P1_T1_Protect,P2_T1_Protect,P3_T1_Protect,P4_T1_Protect</definedName>
    <definedName name="P18_T1_Protect">[25]перекрестка!$F$139:$G$139,[25]перекрестка!$F$145:$G$145,[25]перекрестка!$J$36:$K$40,P1_T1_Protect,P2_T1_Protect,P3_T1_Protect,P4_T1_Protect</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dip" hidden="1">[22]FST5!$G$100:$G$116,[22]FST5!$G$118:$G$123,[22]FST5!$G$125:$G$126,[22]FST5!$G$128:$G$131,[22]FST5!$G$133,[22]FST5!$G$135:$G$139,[22]FST5!$G$141</definedName>
    <definedName name="P2_SC_CLR" localSheetId="1" hidden="1">#REF!,#REF!,#REF!,#REF!,#REF!</definedName>
    <definedName name="P2_SC_CLR" hidden="1">#REF!,#REF!,#REF!,#REF!,#REF!</definedName>
    <definedName name="P2_SC22" localSheetId="1" hidden="1">#REF!,#REF!,#REF!,#REF!,#REF!,#REF!,#REF!</definedName>
    <definedName name="P2_SC22" hidden="1">#REF!,#REF!,#REF!,#REF!,#REF!,#REF!,#REF!</definedName>
    <definedName name="P2_SCOPE_16_PRT" hidden="1">'[23]16'!$E$38:$I$38,'[23]16'!$E$41:$I$41,'[23]16'!$E$45:$I$47,'[23]16'!$E$49:$I$49,'[23]16'!$E$53:$I$54,'[23]16'!$E$56:$I$57,'[23]16'!$E$59:$I$59,'[23]16'!$E$9:$I$13</definedName>
    <definedName name="P2_SCOPE_4_PRT" hidden="1">'[23]4'!$P$25:$S$25,'[23]4'!$P$27:$S$31,'[23]4'!$U$14:$X$20,'[23]4'!$U$23:$X$23,'[23]4'!$U$25:$X$25,'[23]4'!$U$27:$X$31,'[23]4'!$Z$14:$AC$20,'[23]4'!$Z$23:$AC$23,'[23]4'!$Z$25:$AC$25</definedName>
    <definedName name="P2_SCOPE_5_PRT" hidden="1">'[23]5'!$P$25:$S$25,'[23]5'!$P$27:$S$31,'[23]5'!$U$14:$X$21,'[23]5'!$U$23:$X$23,'[23]5'!$U$25:$X$25,'[23]5'!$U$27:$X$31,'[23]5'!$Z$14:$AC$21,'[23]5'!$Z$23:$AC$23,'[23]5'!$Z$25:$AC$25</definedName>
    <definedName name="P2_SCOPE_CORR" localSheetId="1" hidden="1">#REF!,#REF!,#REF!,#REF!,#REF!,#REF!,#REF!,#REF!</definedName>
    <definedName name="P2_SCOPE_CORR" hidden="1">#REF!,#REF!,#REF!,#REF!,#REF!,#REF!,#REF!,#REF!</definedName>
    <definedName name="P2_SCOPE_F1_PRT" hidden="1">'[23]Ф-1 (для АО-энерго)'!$D$56:$E$59,'[23]Ф-1 (для АО-энерго)'!$D$34:$E$50,'[23]Ф-1 (для АО-энерго)'!$D$32:$E$32,'[23]Ф-1 (для АО-энерго)'!$D$23:$E$30</definedName>
    <definedName name="P2_SCOPE_F2_PRT" hidden="1">'[23]Ф-2 (для АО-энерго)'!$D$52:$G$54,'[23]Ф-2 (для АО-энерго)'!$C$21:$E$42,'[23]Ф-2 (для АО-энерго)'!$A$12:$E$12,'[23]Ф-2 (для АО-энерго)'!$C$8:$E$11</definedName>
    <definedName name="P2_SCOPE_FULL_LOAD" localSheetId="1" hidden="1">#REF!,#REF!,#REF!,#REF!,#REF!,#REF!</definedName>
    <definedName name="P2_SCOPE_FULL_LOAD" hidden="1">#REF!,#REF!,#REF!,#REF!,#REF!,#REF!</definedName>
    <definedName name="P2_SCOPE_IND" localSheetId="1" hidden="1">#REF!,#REF!,#REF!,#REF!,#REF!,#REF!</definedName>
    <definedName name="P2_SCOPE_IND" hidden="1">#REF!,#REF!,#REF!,#REF!,#REF!,#REF!</definedName>
    <definedName name="P2_SCOPE_IND2" localSheetId="1" hidden="1">#REF!,#REF!,#REF!,#REF!,#REF!</definedName>
    <definedName name="P2_SCOPE_IND2" hidden="1">#REF!,#REF!,#REF!,#REF!,#REF!</definedName>
    <definedName name="P2_SCOPE_NOTIND" localSheetId="1" hidden="1">#REF!,#REF!,#REF!,#REF!,#REF!,#REF!,#REF!</definedName>
    <definedName name="P2_SCOPE_NOTIND" hidden="1">#REF!,#REF!,#REF!,#REF!,#REF!,#REF!,#REF!</definedName>
    <definedName name="P2_SCOPE_NotInd2" localSheetId="1" hidden="1">#REF!,#REF!,#REF!,#REF!,#REF!,#REF!</definedName>
    <definedName name="P2_SCOPE_NotInd2" hidden="1">#REF!,#REF!,#REF!,#REF!,#REF!,#REF!</definedName>
    <definedName name="P2_SCOPE_NotInd3" localSheetId="1" hidden="1">#REF!,#REF!,#REF!,#REF!,#REF!,#REF!,#REF!</definedName>
    <definedName name="P2_SCOPE_NotInd3" hidden="1">#REF!,#REF!,#REF!,#REF!,#REF!,#REF!,#REF!</definedName>
    <definedName name="P2_SCOPE_NotInt" localSheetId="1" hidden="1">#REF!,#REF!,#REF!,#REF!,#REF!,#REF!,#REF!</definedName>
    <definedName name="P2_SCOPE_NotInt" hidden="1">#REF!,#REF!,#REF!,#REF!,#REF!,#REF!,#REF!</definedName>
    <definedName name="P2_SCOPE_PER_PRT" hidden="1">[23]перекрестка!$N$14:$N$25,[23]перекрестка!$N$27:$N$31,[23]перекрестка!$J$27:$K$31,[23]перекрестка!$F$27:$H$31,[23]перекрестка!$F$33:$H$37</definedName>
    <definedName name="P2_SCOPE_SAVE2" localSheetId="1" hidden="1">#REF!,#REF!,#REF!,#REF!,#REF!,#REF!</definedName>
    <definedName name="P2_SCOPE_SAVE2" hidden="1">#REF!,#REF!,#REF!,#REF!,#REF!,#REF!</definedName>
    <definedName name="P2_SCOPE_SV_PRT" hidden="1">[23]свод!$E$72:$I$79,[23]свод!$E$81:$I$81,[23]свод!$E$85:$H$88,[23]свод!$E$90:$I$90,[23]свод!$E$107:$I$112,[23]свод!$E$114:$I$117,[23]свод!$E$124:$H$127</definedName>
    <definedName name="P2_T1?axis?ПРД2?2005" localSheetId="1" hidden="1">#REF!,#REF!,#REF!,#REF!,#REF!,#REF!,#REF!</definedName>
    <definedName name="P2_T1?axis?ПРД2?2005" hidden="1">#REF!,#REF!,#REF!,#REF!,#REF!,#REF!,#REF!</definedName>
    <definedName name="P2_T1?axis?ПРД2?2006" localSheetId="1" hidden="1">#REF!,#REF!,#REF!,#REF!,#REF!,#REF!,#REF!</definedName>
    <definedName name="P2_T1?axis?ПРД2?2006" hidden="1">#REF!,#REF!,#REF!,#REF!,#REF!,#REF!,#REF!</definedName>
    <definedName name="P2_T1?Data" localSheetId="1" hidden="1">#REF!,#REF!,#REF!,#REF!,#REF!,#REF!,#REF!</definedName>
    <definedName name="P2_T1?Data" hidden="1">#REF!,#REF!,#REF!,#REF!,#REF!,#REF!,#REF!</definedName>
    <definedName name="P2_T1?L1.1.1" localSheetId="1" hidden="1">#REF!,#REF!,#REF!,#REF!,#REF!,#REF!,#REF!</definedName>
    <definedName name="P2_T1?L1.1.1" hidden="1">#REF!,#REF!,#REF!,#REF!,#REF!,#REF!,#REF!</definedName>
    <definedName name="P2_T1?L1.1.1.1" localSheetId="1" hidden="1">#REF!,#REF!,#REF!,#REF!,#REF!,#REF!,#REF!</definedName>
    <definedName name="P2_T1?L1.1.1.1" hidden="1">#REF!,#REF!,#REF!,#REF!,#REF!,#REF!,#REF!</definedName>
    <definedName name="P2_T1?L1.1.2" localSheetId="1" hidden="1">#REF!,#REF!,#REF!,#REF!,#REF!,#REF!,#REF!</definedName>
    <definedName name="P2_T1?L1.1.2" hidden="1">#REF!,#REF!,#REF!,#REF!,#REF!,#REF!,#REF!</definedName>
    <definedName name="P2_T1?L1.1.2.1" localSheetId="1" hidden="1">#REF!,#REF!,#REF!,#REF!,#REF!,#REF!,#REF!</definedName>
    <definedName name="P2_T1?L1.1.2.1" hidden="1">#REF!,#REF!,#REF!,#REF!,#REF!,#REF!,#REF!</definedName>
    <definedName name="P2_T1?L1.1.2.1.1" localSheetId="1" hidden="1">#REF!,#REF!,#REF!,#REF!,#REF!,#REF!,#REF!</definedName>
    <definedName name="P2_T1?L1.1.2.1.1" hidden="1">#REF!,#REF!,#REF!,#REF!,#REF!,#REF!,#REF!</definedName>
    <definedName name="P2_T1?L1.1.2.1.2" localSheetId="1" hidden="1">#REF!,#REF!,#REF!,#REF!,#REF!,#REF!,#REF!</definedName>
    <definedName name="P2_T1?L1.1.2.1.2" hidden="1">#REF!,#REF!,#REF!,#REF!,#REF!,#REF!,#REF!</definedName>
    <definedName name="P2_T1?L1.1.2.1.3" localSheetId="1" hidden="1">#REF!,#REF!,#REF!,#REF!,#REF!,#REF!,#REF!</definedName>
    <definedName name="P2_T1?L1.1.2.1.3" hidden="1">#REF!,#REF!,#REF!,#REF!,#REF!,#REF!,#REF!</definedName>
    <definedName name="P2_T1?L1.1.2.2" localSheetId="1" hidden="1">#REF!,#REF!,#REF!,#REF!,#REF!,#REF!,#REF!</definedName>
    <definedName name="P2_T1?L1.1.2.2" hidden="1">#REF!,#REF!,#REF!,#REF!,#REF!,#REF!,#REF!</definedName>
    <definedName name="P2_T1?L1.1.2.3" localSheetId="1" hidden="1">#REF!,#REF!,#REF!,#REF!,#REF!,#REF!,#REF!</definedName>
    <definedName name="P2_T1?L1.1.2.3" hidden="1">#REF!,#REF!,#REF!,#REF!,#REF!,#REF!,#REF!</definedName>
    <definedName name="P2_T1?L1.1.2.4" localSheetId="1" hidden="1">#REF!,#REF!,#REF!,#REF!,#REF!,#REF!,#REF!</definedName>
    <definedName name="P2_T1?L1.1.2.4" hidden="1">#REF!,#REF!,#REF!,#REF!,#REF!,#REF!,#REF!</definedName>
    <definedName name="P2_T1?L1.1.2.5" localSheetId="1" hidden="1">#REF!,#REF!,#REF!,#REF!,#REF!,#REF!,#REF!</definedName>
    <definedName name="P2_T1?L1.1.2.5" hidden="1">#REF!,#REF!,#REF!,#REF!,#REF!,#REF!,#REF!</definedName>
    <definedName name="P2_T1?L1.1.2.6" localSheetId="1" hidden="1">#REF!,#REF!,#REF!,#REF!,#REF!,#REF!,#REF!</definedName>
    <definedName name="P2_T1?L1.1.2.6" hidden="1">#REF!,#REF!,#REF!,#REF!,#REF!,#REF!,#REF!</definedName>
    <definedName name="P2_T1?L1.1.2.7" localSheetId="1" hidden="1">#REF!,#REF!,#REF!,#REF!,#REF!,#REF!,#REF!</definedName>
    <definedName name="P2_T1?L1.1.2.7" hidden="1">#REF!,#REF!,#REF!,#REF!,#REF!,#REF!,#REF!</definedName>
    <definedName name="P2_T1?L1.1.2.7.1" localSheetId="1" hidden="1">#REF!,#REF!,#REF!,#REF!,#REF!,#REF!,#REF!</definedName>
    <definedName name="P2_T1?L1.1.2.7.1" hidden="1">#REF!,#REF!,#REF!,#REF!,#REF!,#REF!,#REF!</definedName>
    <definedName name="P2_T1?M1" localSheetId="1" hidden="1">#REF!,#REF!,#REF!,#REF!,#REF!,#REF!,#REF!,#REF!,#REF!,#REF!,#REF!</definedName>
    <definedName name="P2_T1?M1" hidden="1">#REF!,#REF!,#REF!,#REF!,#REF!,#REF!,#REF!,#REF!,#REF!,#REF!,#REF!</definedName>
    <definedName name="P2_T1?M2" localSheetId="1" hidden="1">#REF!,#REF!,#REF!,#REF!,#REF!,#REF!,#REF!,#REF!,#REF!,#REF!,#REF!</definedName>
    <definedName name="P2_T1?M2" hidden="1">#REF!,#REF!,#REF!,#REF!,#REF!,#REF!,#REF!,#REF!,#REF!,#REF!,#REF!</definedName>
    <definedName name="P2_T1?unit?ГКАЛ" localSheetId="1" hidden="1">#REF!,#REF!,#REF!,#REF!,#REF!,#REF!,#REF!</definedName>
    <definedName name="P2_T1?unit?ГКАЛ" hidden="1">#REF!,#REF!,#REF!,#REF!,#REF!,#REF!,#REF!</definedName>
    <definedName name="P2_T1?unit?РУБ.ГКАЛ" localSheetId="1" hidden="1">#REF!,#REF!,#REF!,#REF!,#REF!,#REF!,#REF!</definedName>
    <definedName name="P2_T1?unit?РУБ.ГКАЛ" hidden="1">#REF!,#REF!,#REF!,#REF!,#REF!,#REF!,#REF!</definedName>
    <definedName name="P2_T1?unit?РУБ.ТОНН" localSheetId="1" hidden="1">#REF!,#REF!,#REF!,#REF!,#REF!,#REF!,#REF!,#REF!,#REF!,#REF!,#REF!</definedName>
    <definedName name="P2_T1?unit?РУБ.ТОНН" hidden="1">#REF!,#REF!,#REF!,#REF!,#REF!,#REF!,#REF!,#REF!,#REF!,#REF!,#REF!</definedName>
    <definedName name="P2_T1?unit?СТР" localSheetId="1" hidden="1">#REF!,#REF!,#REF!,#REF!,#REF!,#REF!,#REF!</definedName>
    <definedName name="P2_T1?unit?СТР" hidden="1">#REF!,#REF!,#REF!,#REF!,#REF!,#REF!,#REF!</definedName>
    <definedName name="P2_T1?unit?ТОНН" localSheetId="1" hidden="1">#REF!,#REF!,#REF!,#REF!,#REF!,#REF!,#REF!,#REF!,#REF!,#REF!,#REF!</definedName>
    <definedName name="P2_T1?unit?ТОНН" hidden="1">#REF!,#REF!,#REF!,#REF!,#REF!,#REF!,#REF!,#REF!,#REF!,#REF!,#REF!</definedName>
    <definedName name="P2_T1?unit?ТРУБ" localSheetId="1" hidden="1">#REF!,#REF!,#REF!,#REF!,#REF!,#REF!,#REF!</definedName>
    <definedName name="P2_T1?unit?ТРУБ" hidden="1">#REF!,#REF!,#REF!,#REF!,#REF!,#REF!,#REF!</definedName>
    <definedName name="P2_T1_Protect" hidden="1">[25]перекрестка!$J$68:$K$72,[25]перекрестка!$J$74:$K$78,[25]перекрестка!$J$80:$K$84,[25]перекрестка!$J$89,[25]перекрестка!$J$90:$K$94,[25]перекрестка!$J$95</definedName>
    <definedName name="P2_T17?L4">'[20]29'!$J$9:$J$16,'[20]29'!$M$9:$M$16,'[20]29'!$P$9:$P$16,'[20]29'!$G$44:$G$51,'[20]29'!$J$44:$J$51,'[20]29'!$M$44:$M$51,'[20]29'!$M$35:$M$42,'[20]29'!$P$35:$P$42,'[20]29'!$P$44:$P$51</definedName>
    <definedName name="P2_T17?unit?РУБ.ГКАЛ">'[20]29'!$I$18:$I$25,'[20]29'!$L$9:$L$16,'[20]29'!$L$18:$L$25,'[20]29'!$O$9:$O$16,'[20]29'!$F$35:$F$42,'[20]29'!$I$35:$I$42,'[20]29'!$L$35:$L$42,'[20]29'!$O$35:$O$51</definedName>
    <definedName name="P2_T17?unit?ТГКАЛ">'[20]29'!$J$9:$J$16,'[20]29'!$M$9:$M$16,'[20]29'!$P$9:$P$16,'[20]29'!$M$35:$M$42,'[20]29'!$P$35:$P$42,'[20]29'!$G$44:$G$51,'[20]29'!$J$44:$J$51,'[20]29'!$M$44:$M$51,'[20]29'!$P$44:$P$51</definedName>
    <definedName name="P2_T17_Protection">'[20]29'!$F$19:$G$19,'[20]29'!$F$21:$G$25,'[20]29'!$F$27:$G$27,'[20]29'!$F$29:$G$33,'[20]29'!$F$36:$G$36,'[20]29'!$F$38:$G$42,'[20]29'!$F$45:$G$45,'[20]29'!$F$47:$G$51</definedName>
    <definedName name="P2_T21_Protection">'[20]21'!$E$20:$E$22,'[20]21'!$G$20:$K$22,'[20]21'!$M$20:$M$22,'[20]21'!$O$20:$S$22,'[20]21'!$E$26:$E$28,'[20]21'!$G$26:$K$28,'[20]21'!$M$26:$M$28,'[20]21'!$O$26:$S$28</definedName>
    <definedName name="P2_T25_protection">'[20]25'!$L$35:$O$37,'[20]25'!$L$41:$O$42,'[20]25'!$Q$8:$T$21,'[20]25'!$Q$24:$T$28,'[20]25'!$Q$30:$T$33,'[20]25'!$Q$35:$T$37,'[20]25'!$Q$41:$T$42,'[20]25'!$B$35:$B$37</definedName>
    <definedName name="P2_T26_Protection">'[20]26'!$F$34:$I$36,'[20]26'!$K$8:$N$8,'[20]26'!$K$10:$N$11,'[20]26'!$K$13:$N$15,'[20]26'!$K$18:$N$19,'[20]26'!$K$22:$N$24,'[20]26'!$K$26:$N$26,'[20]26'!$K$29:$N$32</definedName>
    <definedName name="P2_T27_Protection">'[20]27'!$F$34:$I$36,'[20]27'!$K$8:$N$8,'[20]27'!$K$10:$N$11,'[20]27'!$K$13:$N$15,'[20]27'!$K$18:$N$19,'[20]27'!$K$22:$N$24,'[20]27'!$K$26:$N$26,'[20]27'!$K$29:$N$32</definedName>
    <definedName name="P2_T28?axis?R?ПЭ">'[20]28'!$D$68:$I$70,'[20]28'!$D$74:$I$76,'[20]28'!$D$80:$I$82,'[20]28'!$D$89:$I$91,'[20]28'!$D$94:$I$96,'[20]28'!$D$100:$I$102,'[20]28'!$D$106:$I$108,'[20]28'!$D$115:$I$117</definedName>
    <definedName name="P2_T28?axis?R?ПЭ?">'[20]28'!$B$68:$B$70,'[20]28'!$B$74:$B$76,'[20]28'!$B$80:$B$82,'[20]28'!$B$89:$B$91,'[20]28'!$B$94:$B$96,'[20]28'!$B$100:$B$102,'[20]28'!$B$106:$B$108,'[20]28'!$B$115:$B$117</definedName>
    <definedName name="P2_T28_Protection">'[20]28'!$B$126:$B$128,'[20]28'!$B$132:$B$134,'[20]28'!$B$141:$B$143,'[20]28'!$B$146:$B$148,'[20]28'!$B$152:$B$154,'[20]28'!$B$158:$B$160,'[20]28'!$B$167:$B$169</definedName>
    <definedName name="P2_T4_Protect" hidden="1">'[25]4'!$Q$22:$T$22,'[25]4'!$Q$24:$T$28,'[25]4'!$V$24:$Y$28,'[25]4'!$V$22:$Y$22,'[25]4'!$V$20:$Y$20,'[25]4'!$V$11:$Y$17,'[25]4'!$AA$11:$AD$17,'[25]4'!$AA$20:$AD$20,'[25]4'!$AA$22:$AD$22</definedName>
    <definedName name="P3_dip" hidden="1">[22]FST5!$G$143:$G$145,[22]FST5!$G$214:$G$217,[22]FST5!$G$219:$G$224,[22]FST5!$G$226,[22]FST5!$G$228,[22]FST5!$G$230,[22]FST5!$G$232,[22]FST5!$G$197:$G$212</definedName>
    <definedName name="P3_SC22" localSheetId="1" hidden="1">#REF!,#REF!,#REF!,#REF!,#REF!,#REF!</definedName>
    <definedName name="P3_SC22" hidden="1">#REF!,#REF!,#REF!,#REF!,#REF!,#REF!</definedName>
    <definedName name="P3_SCOPE_F1_PRT" hidden="1">'[23]Ф-1 (для АО-энерго)'!$E$16:$E$17,'[23]Ф-1 (для АО-энерго)'!$C$4:$D$4,'[23]Ф-1 (для АО-энерго)'!$C$7:$E$10,'[23]Ф-1 (для АО-энерго)'!$A$11:$E$11</definedName>
    <definedName name="P3_SCOPE_FULL_LOAD" localSheetId="1" hidden="1">#REF!,#REF!,#REF!,#REF!,#REF!,#REF!</definedName>
    <definedName name="P3_SCOPE_FULL_LOAD" hidden="1">#REF!,#REF!,#REF!,#REF!,#REF!,#REF!</definedName>
    <definedName name="P3_SCOPE_IND" localSheetId="1" hidden="1">#REF!,#REF!,#REF!,#REF!,#REF!</definedName>
    <definedName name="P3_SCOPE_IND" hidden="1">#REF!,#REF!,#REF!,#REF!,#REF!</definedName>
    <definedName name="P3_SCOPE_IND2" localSheetId="1" hidden="1">#REF!,#REF!,#REF!,#REF!,#REF!</definedName>
    <definedName name="P3_SCOPE_IND2" hidden="1">#REF!,#REF!,#REF!,#REF!,#REF!</definedName>
    <definedName name="P3_SCOPE_NOTIND" localSheetId="1" hidden="1">#REF!,#REF!,#REF!,#REF!,#REF!,#REF!,#REF!</definedName>
    <definedName name="P3_SCOPE_NOTIND" hidden="1">#REF!,#REF!,#REF!,#REF!,#REF!,#REF!,#REF!</definedName>
    <definedName name="P3_SCOPE_NotInd2" localSheetId="1" hidden="1">#REF!,#REF!,#REF!,#REF!,#REF!,#REF!,#REF!</definedName>
    <definedName name="P3_SCOPE_NotInd2" hidden="1">#REF!,#REF!,#REF!,#REF!,#REF!,#REF!,#REF!</definedName>
    <definedName name="P3_SCOPE_NotInt" localSheetId="1" hidden="1">#REF!,#REF!,#REF!,#REF!,#REF!,#REF!</definedName>
    <definedName name="P3_SCOPE_NotInt" hidden="1">#REF!,#REF!,#REF!,#REF!,#REF!,#REF!</definedName>
    <definedName name="P3_SCOPE_PER_PRT" hidden="1">[23]перекрестка!$J$33:$K$37,[23]перекрестка!$N$33:$N$37,[23]перекрестка!$F$39:$H$43,[23]перекрестка!$J$39:$K$43,[23]перекрестка!$N$39:$N$43</definedName>
    <definedName name="P3_SCOPE_SV_PRT" hidden="1">[23]свод!$D$135:$G$135,[23]свод!$I$135:$I$140,[23]свод!$H$137:$H$140,[23]свод!$D$138:$G$140,[23]свод!$E$15:$I$16,[23]свод!$E$120:$I$121,[23]свод!$E$18:$I$19</definedName>
    <definedName name="P3_T1?axis?ПРД2?2005" localSheetId="1" hidden="1">#REF!,#REF!,#REF!,#REF!,#REF!,#REF!,#REF!</definedName>
    <definedName name="P3_T1?axis?ПРД2?2005" hidden="1">#REF!,#REF!,#REF!,#REF!,#REF!,#REF!,#REF!</definedName>
    <definedName name="P3_T1?axis?ПРД2?2006" localSheetId="1" hidden="1">#REF!,#REF!,#REF!,#REF!,#REF!,#REF!,#REF!</definedName>
    <definedName name="P3_T1?axis?ПРД2?2006" hidden="1">#REF!,#REF!,#REF!,#REF!,#REF!,#REF!,#REF!</definedName>
    <definedName name="P3_T1?Data" localSheetId="1" hidden="1">#REF!,#REF!,#REF!,#REF!,#REF!,#REF!,#REF!</definedName>
    <definedName name="P3_T1?Data" hidden="1">#REF!,#REF!,#REF!,#REF!,#REF!,#REF!,#REF!</definedName>
    <definedName name="P3_T1?L1.1.1" localSheetId="1" hidden="1">#REF!,#REF!,#REF!,#REF!,#REF!,#REF!,#REF!</definedName>
    <definedName name="P3_T1?L1.1.1" hidden="1">#REF!,#REF!,#REF!,#REF!,#REF!,#REF!,#REF!</definedName>
    <definedName name="P3_T1?L1.1.1.1" localSheetId="1" hidden="1">#REF!,#REF!,#REF!,#REF!,#REF!,#REF!,#REF!</definedName>
    <definedName name="P3_T1?L1.1.1.1" hidden="1">#REF!,#REF!,#REF!,#REF!,#REF!,#REF!,#REF!</definedName>
    <definedName name="P3_T1?L1.1.2" localSheetId="1" hidden="1">#REF!,#REF!,#REF!,#REF!,#REF!,#REF!,#REF!,'2.18_С82022 год'!P1_T1?L1.1.2</definedName>
    <definedName name="P3_T1?L1.1.2" hidden="1">#REF!,#REF!,#REF!,#REF!,#REF!,#REF!,#REF!,P1_T1?L1.1.2</definedName>
    <definedName name="P3_T1?L1.1.2.1" localSheetId="1" hidden="1">#REF!,#REF!,#REF!,#REF!,#REF!,#REF!,#REF!</definedName>
    <definedName name="P3_T1?L1.1.2.1" hidden="1">#REF!,#REF!,#REF!,#REF!,#REF!,#REF!,#REF!</definedName>
    <definedName name="P3_T1?L1.1.2.1.1" localSheetId="1" hidden="1">#REF!,#REF!,#REF!,#REF!,#REF!,#REF!,#REF!</definedName>
    <definedName name="P3_T1?L1.1.2.1.1" hidden="1">#REF!,#REF!,#REF!,#REF!,#REF!,#REF!,#REF!</definedName>
    <definedName name="P3_T1?L1.1.2.1.2" localSheetId="1" hidden="1">#REF!,#REF!,#REF!,#REF!,#REF!,#REF!,#REF!</definedName>
    <definedName name="P3_T1?L1.1.2.1.2" hidden="1">#REF!,#REF!,#REF!,#REF!,#REF!,#REF!,#REF!</definedName>
    <definedName name="P3_T1?L1.1.2.1.3" localSheetId="1" hidden="1">#REF!,#REF!,#REF!,#REF!,#REF!,#REF!,#REF!</definedName>
    <definedName name="P3_T1?L1.1.2.1.3" hidden="1">#REF!,#REF!,#REF!,#REF!,#REF!,#REF!,#REF!</definedName>
    <definedName name="P3_T1?L1.1.2.2" localSheetId="1" hidden="1">#REF!,#REF!,#REF!,#REF!,#REF!,#REF!,#REF!</definedName>
    <definedName name="P3_T1?L1.1.2.2" hidden="1">#REF!,#REF!,#REF!,#REF!,#REF!,#REF!,#REF!</definedName>
    <definedName name="P3_T1?L1.1.2.3" localSheetId="1" hidden="1">#REF!,#REF!,#REF!,#REF!,#REF!,#REF!,#REF!</definedName>
    <definedName name="P3_T1?L1.1.2.3" hidden="1">#REF!,#REF!,#REF!,#REF!,#REF!,#REF!,#REF!</definedName>
    <definedName name="P3_T1?L1.1.2.4" localSheetId="1" hidden="1">#REF!,#REF!,#REF!,#REF!,#REF!,#REF!,#REF!</definedName>
    <definedName name="P3_T1?L1.1.2.4" hidden="1">#REF!,#REF!,#REF!,#REF!,#REF!,#REF!,#REF!</definedName>
    <definedName name="P3_T1?L1.1.2.5" localSheetId="1" hidden="1">#REF!,#REF!,#REF!,#REF!,#REF!,#REF!,#REF!</definedName>
    <definedName name="P3_T1?L1.1.2.5" hidden="1">#REF!,#REF!,#REF!,#REF!,#REF!,#REF!,#REF!</definedName>
    <definedName name="P3_T1?L1.1.2.6" localSheetId="1" hidden="1">#REF!,#REF!,#REF!,#REF!,#REF!,#REF!,#REF!</definedName>
    <definedName name="P3_T1?L1.1.2.6" hidden="1">#REF!,#REF!,#REF!,#REF!,#REF!,#REF!,#REF!</definedName>
    <definedName name="P3_T1?L1.1.2.7" localSheetId="1" hidden="1">#REF!,#REF!,#REF!,#REF!,#REF!,#REF!,#REF!</definedName>
    <definedName name="P3_T1?L1.1.2.7" hidden="1">#REF!,#REF!,#REF!,#REF!,#REF!,#REF!,#REF!</definedName>
    <definedName name="P3_T1?L1.1.2.7.1" localSheetId="1" hidden="1">#REF!,#REF!,#REF!,#REF!,#REF!,#REF!,#REF!</definedName>
    <definedName name="P3_T1?L1.1.2.7.1" hidden="1">#REF!,#REF!,#REF!,#REF!,#REF!,#REF!,#REF!</definedName>
    <definedName name="P3_T1?M1" localSheetId="1" hidden="1">#REF!,#REF!,#REF!,#REF!,#REF!,#REF!,#REF!,#REF!,#REF!,#REF!,#REF!</definedName>
    <definedName name="P3_T1?M1" hidden="1">#REF!,#REF!,#REF!,#REF!,#REF!,#REF!,#REF!,#REF!,#REF!,#REF!,#REF!</definedName>
    <definedName name="P3_T1?M2" localSheetId="1" hidden="1">#REF!,#REF!,#REF!,#REF!,#REF!,#REF!,#REF!,#REF!,#REF!,#REF!,#REF!</definedName>
    <definedName name="P3_T1?M2" hidden="1">#REF!,#REF!,#REF!,#REF!,#REF!,#REF!,#REF!,#REF!,#REF!,#REF!,#REF!</definedName>
    <definedName name="P3_T1?unit?ГКАЛ" localSheetId="1" hidden="1">#REF!,#REF!,#REF!,#REF!,#REF!,#REF!,#REF!</definedName>
    <definedName name="P3_T1?unit?ГКАЛ" hidden="1">#REF!,#REF!,#REF!,#REF!,#REF!,#REF!,#REF!</definedName>
    <definedName name="P3_T1?unit?РУБ.ГКАЛ" localSheetId="1" hidden="1">#REF!,#REF!,#REF!,#REF!,#REF!,#REF!,#REF!</definedName>
    <definedName name="P3_T1?unit?РУБ.ГКАЛ" hidden="1">#REF!,#REF!,#REF!,#REF!,#REF!,#REF!,#REF!</definedName>
    <definedName name="P3_T1?unit?РУБ.ТОНН" localSheetId="1" hidden="1">#REF!,#REF!,#REF!,#REF!,#REF!,#REF!,#REF!,#REF!,#REF!,#REF!,#REF!</definedName>
    <definedName name="P3_T1?unit?РУБ.ТОНН" hidden="1">#REF!,#REF!,#REF!,#REF!,#REF!,#REF!,#REF!,#REF!,#REF!,#REF!,#REF!</definedName>
    <definedName name="P3_T1?unit?СТР" localSheetId="1" hidden="1">#REF!,#REF!,#REF!,#REF!,#REF!,#REF!,#REF!</definedName>
    <definedName name="P3_T1?unit?СТР" hidden="1">#REF!,#REF!,#REF!,#REF!,#REF!,#REF!,#REF!</definedName>
    <definedName name="P3_T1?unit?ТОНН" localSheetId="1" hidden="1">#REF!,#REF!,#REF!,#REF!,#REF!,#REF!,#REF!,#REF!,#REF!,#REF!,#REF!</definedName>
    <definedName name="P3_T1?unit?ТОНН" hidden="1">#REF!,#REF!,#REF!,#REF!,#REF!,#REF!,#REF!,#REF!,#REF!,#REF!,#REF!</definedName>
    <definedName name="P3_T1?unit?ТРУБ" localSheetId="1" hidden="1">#REF!,#REF!,#REF!,#REF!,#REF!,#REF!,#REF!</definedName>
    <definedName name="P3_T1?unit?ТРУБ" hidden="1">#REF!,#REF!,#REF!,#REF!,#REF!,#REF!,#REF!</definedName>
    <definedName name="P3_T1_Protect" hidden="1">[25]перекрестка!$J$96:$K$100,[25]перекрестка!$J$102:$K$106,[25]перекрестка!$J$108:$K$112,[25]перекрестка!$J$114:$K$118,[25]перекрестка!$J$120:$K$124</definedName>
    <definedName name="P3_T17_Protection">'[20]29'!$F$53:$G$53,'[20]29'!$F$55:$G$59,'[20]29'!$I$55:$J$59,'[20]29'!$I$53:$J$53,'[20]29'!$I$47:$J$51,'[20]29'!$I$45:$J$45,'[20]29'!$I$38:$J$42,'[20]29'!$I$36:$J$36</definedName>
    <definedName name="P3_T21_Protection" localSheetId="1">'[20]21'!$E$31:$E$33,'[20]21'!$G$31:$K$33,'[20]21'!$B$14:$B$16,'[20]21'!$B$20:$B$22,'[20]21'!$B$26:$B$28,'[20]21'!$B$31:$B$33,'[20]21'!$M$31:$M$33,P1_T21_Protection</definedName>
    <definedName name="P3_T21_Protection">'[20]21'!$E$31:$E$33,'[20]21'!$G$31:$K$33,'[20]21'!$B$14:$B$16,'[20]21'!$B$20:$B$22,'[20]21'!$B$26:$B$28,'[20]21'!$B$31:$B$33,'[20]21'!$M$31:$M$33,P1_T21_Protection</definedName>
    <definedName name="P3_T21_Protection_4" localSheetId="1">(#REF!,#REF!,#REF!,#REF!,#REF!,#REF!,#REF!,P1_T21_Protection)</definedName>
    <definedName name="P3_T21_Protection_4">(#REF!,#REF!,#REF!,#REF!,#REF!,#REF!,#REF!,P1_T21_Protection)</definedName>
    <definedName name="P3_T27_Protection">'[20]27'!$K$34:$N$36,'[20]27'!$P$8:$S$8,'[20]27'!$P$10:$S$11,'[20]27'!$P$13:$S$15,'[20]27'!$P$18:$S$19,'[20]27'!$P$22:$S$24,'[20]27'!$P$26:$S$26,'[20]27'!$P$29:$S$32</definedName>
    <definedName name="P3_T28?axis?R?ПЭ">'[20]28'!$D$120:$I$122,'[20]28'!$D$126:$I$128,'[20]28'!$D$132:$I$134,'[20]28'!$D$141:$I$143,'[20]28'!$D$146:$I$148,'[20]28'!$D$152:$I$154,'[20]28'!$D$158:$I$160</definedName>
    <definedName name="P3_T28?axis?R?ПЭ?">'[20]28'!$B$120:$B$122,'[20]28'!$B$126:$B$128,'[20]28'!$B$132:$B$134,'[20]28'!$B$141:$B$143,'[20]28'!$B$146:$B$148,'[20]28'!$B$152:$B$154,'[20]28'!$B$158:$B$160</definedName>
    <definedName name="P3_T28_Protection">'[20]28'!$B$172:$B$174,'[20]28'!$B$178:$B$180,'[20]28'!$B$184:$B$186,'[20]28'!$B$193:$B$195,'[20]28'!$B$198:$B$200,'[20]28'!$B$204:$B$206,'[20]28'!$B$210:$B$212</definedName>
    <definedName name="P4_dip" hidden="1">[22]FST5!$G$70:$G$75,[22]FST5!$G$77:$G$78,[22]FST5!$G$80:$G$83,[22]FST5!$G$85,[22]FST5!$G$87:$G$91,[22]FST5!$G$93,[22]FST5!$G$95:$G$97,[22]FST5!$G$52:$G$68</definedName>
    <definedName name="P4_SCOPE_F1_PRT" hidden="1">'[23]Ф-1 (для АО-энерго)'!$C$13:$E$13,'[23]Ф-1 (для АО-энерго)'!$A$14:$E$14,'[23]Ф-1 (для АО-энерго)'!$C$23:$C$50,'[23]Ф-1 (для АО-энерго)'!$C$54:$C$95</definedName>
    <definedName name="P4_SCOPE_FULL_LOAD" localSheetId="1" hidden="1">#REF!,#REF!,#REF!,#REF!,#REF!,#REF!</definedName>
    <definedName name="P4_SCOPE_FULL_LOAD" hidden="1">#REF!,#REF!,#REF!,#REF!,#REF!,#REF!</definedName>
    <definedName name="P4_SCOPE_IND" localSheetId="1" hidden="1">#REF!,#REF!,#REF!,#REF!,#REF!</definedName>
    <definedName name="P4_SCOPE_IND" hidden="1">#REF!,#REF!,#REF!,#REF!,#REF!</definedName>
    <definedName name="P4_SCOPE_IND2" localSheetId="1" hidden="1">#REF!,#REF!,#REF!,#REF!,#REF!,#REF!</definedName>
    <definedName name="P4_SCOPE_IND2" hidden="1">#REF!,#REF!,#REF!,#REF!,#REF!,#REF!</definedName>
    <definedName name="P4_SCOPE_NOTIND" localSheetId="1" hidden="1">#REF!,#REF!,#REF!,#REF!,#REF!,#REF!,#REF!</definedName>
    <definedName name="P4_SCOPE_NOTIND" hidden="1">#REF!,#REF!,#REF!,#REF!,#REF!,#REF!,#REF!</definedName>
    <definedName name="P4_SCOPE_NotInd2" localSheetId="1" hidden="1">#REF!,#REF!,#REF!,#REF!,#REF!,#REF!,#REF!</definedName>
    <definedName name="P4_SCOPE_NotInd2" hidden="1">#REF!,#REF!,#REF!,#REF!,#REF!,#REF!,#REF!</definedName>
    <definedName name="P4_SCOPE_PER_PRT" hidden="1">[23]перекрестка!$F$45:$H$49,[23]перекрестка!$J$45:$K$49,[23]перекрестка!$N$45:$N$49,[23]перекрестка!$F$53:$G$64,[23]перекрестка!$H$54:$H$58</definedName>
    <definedName name="P4_T1?Data" localSheetId="1" hidden="1">#REF!,#REF!,#REF!,#REF!,#REF!,#REF!,#REF!</definedName>
    <definedName name="P4_T1?Data" hidden="1">#REF!,#REF!,#REF!,#REF!,#REF!,#REF!,#REF!</definedName>
    <definedName name="P4_T1?unit?ГКАЛ" localSheetId="1" hidden="1">#REF!,#REF!,#REF!,#REF!,#REF!,#REF!,#REF!</definedName>
    <definedName name="P4_T1?unit?ГКАЛ" hidden="1">#REF!,#REF!,#REF!,#REF!,#REF!,#REF!,#REF!</definedName>
    <definedName name="P4_T1?unit?РУБ.ГКАЛ" localSheetId="1" hidden="1">#REF!,#REF!,#REF!,#REF!,#REF!,#REF!,#REF!</definedName>
    <definedName name="P4_T1?unit?РУБ.ГКАЛ" hidden="1">#REF!,#REF!,#REF!,#REF!,#REF!,#REF!,#REF!</definedName>
    <definedName name="P4_T1?unit?РУБ.ТОНН" localSheetId="1" hidden="1">#REF!,#REF!,#REF!,#REF!,#REF!,#REF!,#REF!,#REF!,#REF!,#REF!,#REF!</definedName>
    <definedName name="P4_T1?unit?РУБ.ТОНН" hidden="1">#REF!,#REF!,#REF!,#REF!,#REF!,#REF!,#REF!,#REF!,#REF!,#REF!,#REF!</definedName>
    <definedName name="P4_T1?unit?СТР" localSheetId="1" hidden="1">#REF!,#REF!,#REF!,#REF!,#REF!,#REF!,#REF!</definedName>
    <definedName name="P4_T1?unit?СТР" hidden="1">#REF!,#REF!,#REF!,#REF!,#REF!,#REF!,#REF!</definedName>
    <definedName name="P4_T1?unit?ТОНН" localSheetId="1" hidden="1">#REF!,#REF!,#REF!,#REF!,#REF!,#REF!,#REF!,#REF!,#REF!,#REF!,#REF!</definedName>
    <definedName name="P4_T1?unit?ТОНН" hidden="1">#REF!,#REF!,#REF!,#REF!,#REF!,#REF!,#REF!,#REF!,#REF!,#REF!,#REF!</definedName>
    <definedName name="P4_T1?unit?ТРУБ" localSheetId="1" hidden="1">#REF!,#REF!,#REF!,#REF!,#REF!,#REF!,#REF!</definedName>
    <definedName name="P4_T1?unit?ТРУБ" hidden="1">#REF!,#REF!,#REF!,#REF!,#REF!,#REF!,#REF!</definedName>
    <definedName name="P4_T1_Protect" hidden="1">[25]перекрестка!$J$127,[25]перекрестка!$J$128:$K$132,[25]перекрестка!$J$133,[25]перекрестка!$J$134:$K$138,[25]перекрестка!$N$11:$N$22,[25]перекрестка!$N$24:$N$28</definedName>
    <definedName name="P4_T17_Protection">'[20]29'!$I$29:$J$33,'[20]29'!$I$27:$J$27,'[20]29'!$I$21:$J$25,'[20]29'!$I$19:$J$19,'[20]29'!$I$12:$J$16,'[20]29'!$I$10:$J$10,'[20]29'!$L$10:$M$10,'[20]29'!$L$12:$M$16</definedName>
    <definedName name="P4_T28?axis?R?ПЭ">'[20]28'!$D$167:$I$169,'[20]28'!$D$172:$I$174,'[20]28'!$D$178:$I$180,'[20]28'!$D$184:$I$186,'[20]28'!$D$193:$I$195,'[20]28'!$D$198:$I$200,'[20]28'!$D$204:$I$206</definedName>
    <definedName name="P4_T28?axis?R?ПЭ?">'[20]28'!$B$167:$B$169,'[20]28'!$B$172:$B$174,'[20]28'!$B$178:$B$180,'[20]28'!$B$184:$B$186,'[20]28'!$B$193:$B$195,'[20]28'!$B$198:$B$200,'[20]28'!$B$204:$B$206</definedName>
    <definedName name="P4_T28_Protection">'[20]28'!$B$219:$B$221,'[20]28'!$B$224:$B$226,'[20]28'!$B$230:$B$232,'[20]28'!$B$236:$B$238,'[20]28'!$B$245:$B$247,'[20]28'!$B$250:$B$252,'[20]28'!$B$256:$B$258</definedName>
    <definedName name="P5_SCOPE_FULL_LOAD" localSheetId="1" hidden="1">#REF!,#REF!,#REF!,#REF!,#REF!,#REF!</definedName>
    <definedName name="P5_SCOPE_FULL_LOAD" hidden="1">#REF!,#REF!,#REF!,#REF!,#REF!,#REF!</definedName>
    <definedName name="P5_SCOPE_NOTIND" localSheetId="1" hidden="1">#REF!,#REF!,#REF!,#REF!,#REF!,#REF!,#REF!</definedName>
    <definedName name="P5_SCOPE_NOTIND" hidden="1">#REF!,#REF!,#REF!,#REF!,#REF!,#REF!,#REF!</definedName>
    <definedName name="P5_SCOPE_NotInd2" localSheetId="1" hidden="1">#REF!,#REF!,#REF!,#REF!,#REF!,#REF!,#REF!</definedName>
    <definedName name="P5_SCOPE_NotInd2" hidden="1">#REF!,#REF!,#REF!,#REF!,#REF!,#REF!,#REF!</definedName>
    <definedName name="P5_SCOPE_PER_PRT" hidden="1">[23]перекрестка!$H$60:$H$64,[23]перекрестка!$J$53:$J$64,[23]перекрестка!$K$54:$K$58,[23]перекрестка!$K$60:$K$64,[23]перекрестка!$N$53:$N$64</definedName>
    <definedName name="P5_T1?Data" localSheetId="1" hidden="1">#REF!,#REF!,#REF!,#REF!,#REF!,#REF!,#REF!</definedName>
    <definedName name="P5_T1?Data" hidden="1">#REF!,#REF!,#REF!,#REF!,#REF!,#REF!,#REF!</definedName>
    <definedName name="P5_T1?unit?ГКАЛ" localSheetId="1" hidden="1">#REF!,#REF!,#REF!,#REF!,#REF!,#REF!,#REF!</definedName>
    <definedName name="P5_T1?unit?ГКАЛ" hidden="1">#REF!,#REF!,#REF!,#REF!,#REF!,#REF!,#REF!</definedName>
    <definedName name="P5_T1?unit?РУБ.ГКАЛ" localSheetId="1" hidden="1">#REF!,#REF!,#REF!,#REF!,#REF!,#REF!,#REF!</definedName>
    <definedName name="P5_T1?unit?РУБ.ГКАЛ" hidden="1">#REF!,#REF!,#REF!,#REF!,#REF!,#REF!,#REF!</definedName>
    <definedName name="P5_T1?unit?РУБ.ТОНН" localSheetId="1" hidden="1">#REF!,#REF!,#REF!,#REF!,#REF!,#REF!,'2.18_С82022 год'!P1_T1?unit?РУБ.ТОНН,'2.18_С82022 год'!P2_T1?unit?РУБ.ТОНН,'2.18_С82022 год'!P3_T1?unit?РУБ.ТОНН</definedName>
    <definedName name="P5_T1?unit?РУБ.ТОНН" hidden="1">#REF!,#REF!,#REF!,#REF!,#REF!,#REF!,P1_T1?unit?РУБ.ТОНН,P2_T1?unit?РУБ.ТОНН,P3_T1?unit?РУБ.ТОНН</definedName>
    <definedName name="P5_T1?unit?СТР" localSheetId="1" hidden="1">#REF!,#REF!,#REF!,#REF!,#REF!,#REF!,#REF!</definedName>
    <definedName name="P5_T1?unit?СТР" hidden="1">#REF!,#REF!,#REF!,#REF!,#REF!,#REF!,#REF!</definedName>
    <definedName name="P5_T1?unit?ТРУБ" localSheetId="1" hidden="1">#REF!,#REF!,#REF!,#REF!,#REF!,#REF!,#REF!</definedName>
    <definedName name="P5_T1?unit?ТРУБ" hidden="1">#REF!,#REF!,#REF!,#REF!,#REF!,#REF!,#REF!</definedName>
    <definedName name="P5_T1_Protect">[25]перекрестка!$N$30:$N$34,[25]перекрестка!$N$36:$N$40,[25]перекрестка!$N$42:$N$46,[25]перекрестка!$N$49:$N$60,[25]перекрестка!$N$62:$N$66</definedName>
    <definedName name="P5_T17_Protection">'[20]29'!$L$19:$M$19,'[20]29'!$L$21:$M$27,'[20]29'!$L$29:$M$33,'[20]29'!$L$36:$M$36,'[20]29'!$L$38:$M$42,'[20]29'!$L$45:$M$45,'[20]29'!$O$10:$P$10,'[20]29'!$O$12:$P$16</definedName>
    <definedName name="P5_T28?axis?R?ПЭ">'[20]28'!$D$210:$I$212,'[20]28'!$D$219:$I$221,'[20]28'!$D$224:$I$226,'[20]28'!$D$230:$I$232,'[20]28'!$D$236:$I$238,'[20]28'!$D$245:$I$247,'[20]28'!$D$250:$I$252</definedName>
    <definedName name="P5_T28?axis?R?ПЭ?">'[20]28'!$B$210:$B$212,'[20]28'!$B$219:$B$221,'[20]28'!$B$224:$B$226,'[20]28'!$B$230:$B$232,'[20]28'!$B$236:$B$238,'[20]28'!$B$245:$B$247,'[20]28'!$B$250:$B$252</definedName>
    <definedName name="P5_T28_Protection">'[20]28'!$B$262:$B$264,'[20]28'!$B$271:$B$273,'[20]28'!$B$276:$B$278,'[20]28'!$B$282:$B$284,'[20]28'!$B$288:$B$291,'[20]28'!$B$11:$B$13,'[20]28'!$B$16:$B$18,'[20]28'!$B$22:$B$24</definedName>
    <definedName name="P6_SCOPE_FULL_LOAD" localSheetId="1" hidden="1">#REF!,#REF!,#REF!,#REF!,#REF!,#REF!</definedName>
    <definedName name="P6_SCOPE_FULL_LOAD" hidden="1">#REF!,#REF!,#REF!,#REF!,#REF!,#REF!</definedName>
    <definedName name="P6_SCOPE_NOTIND" localSheetId="1" hidden="1">#REF!,#REF!,#REF!,#REF!,#REF!,#REF!,#REF!</definedName>
    <definedName name="P6_SCOPE_NOTIND" hidden="1">#REF!,#REF!,#REF!,#REF!,#REF!,#REF!,#REF!</definedName>
    <definedName name="P6_SCOPE_NotInd2" localSheetId="1" hidden="1">#REF!,#REF!,#REF!,#REF!,#REF!,#REF!,#REF!</definedName>
    <definedName name="P6_SCOPE_NotInd2" hidden="1">#REF!,#REF!,#REF!,#REF!,#REF!,#REF!,#REF!</definedName>
    <definedName name="P6_SCOPE_PER_PRT" hidden="1">[23]перекрестка!$F$66:$H$70,[23]перекрестка!$J$66:$K$70,[23]перекрестка!$N$66:$N$70,[23]перекрестка!$F$72:$H$76,[23]перекрестка!$J$72:$K$76</definedName>
    <definedName name="P6_T1?Data" localSheetId="1" hidden="1">#REF!,#REF!,#REF!,#REF!,#REF!,#REF!,#REF!</definedName>
    <definedName name="P6_T1?Data" hidden="1">#REF!,#REF!,#REF!,#REF!,#REF!,#REF!,#REF!</definedName>
    <definedName name="P6_T1?unit?ГКАЛ" localSheetId="1" hidden="1">#REF!,#REF!,#REF!,#REF!,#REF!,#REF!,#REF!</definedName>
    <definedName name="P6_T1?unit?ГКАЛ" hidden="1">#REF!,#REF!,#REF!,#REF!,#REF!,#REF!,#REF!</definedName>
    <definedName name="P6_T1?unit?РУБ.ГКАЛ" localSheetId="1" hidden="1">#REF!,#REF!,#REF!,#REF!,#REF!,#REF!,#REF!</definedName>
    <definedName name="P6_T1?unit?РУБ.ГКАЛ" hidden="1">#REF!,#REF!,#REF!,#REF!,#REF!,#REF!,#REF!</definedName>
    <definedName name="P6_T1?unit?СТР" localSheetId="1" hidden="1">#REF!,#REF!,#REF!,#REF!,#REF!,#REF!,#REF!,'2.18_С82022 год'!P1_T1?unit?СТР</definedName>
    <definedName name="P6_T1?unit?СТР" hidden="1">#REF!,#REF!,#REF!,#REF!,#REF!,#REF!,#REF!,P1_T1?unit?СТР</definedName>
    <definedName name="P6_T1?unit?ТРУБ" localSheetId="1" hidden="1">#REF!,#REF!,#REF!,#REF!,#REF!,#REF!,#REF!</definedName>
    <definedName name="P6_T1?unit?ТРУБ" hidden="1">#REF!,#REF!,#REF!,#REF!,#REF!,#REF!,#REF!</definedName>
    <definedName name="P6_T1_Protect">[25]перекрестка!$N$68:$N$72,[25]перекрестка!$N$74:$N$78,[25]перекрестка!$N$80:$N$84,[25]перекрестка!$N$89:$N$100,[25]перекрестка!$N$102:$N$106</definedName>
    <definedName name="P6_T17_Protection" localSheetId="1">'[20]29'!$O$19:$P$19,'[20]29'!$O$21:$P$25,'[20]29'!$O$27:$P$27,'[20]29'!$O$29:$P$33,'[20]29'!$O$36:$P$36,'[20]29'!$O$38:$P$42,'[20]29'!$O$45:$P$45,P1_T17_Protection</definedName>
    <definedName name="P6_T17_Protection">'[20]29'!$O$19:$P$19,'[20]29'!$O$21:$P$25,'[20]29'!$O$27:$P$27,'[20]29'!$O$29:$P$33,'[20]29'!$O$36:$P$36,'[20]29'!$O$38:$P$42,'[20]29'!$O$45:$P$45,P1_T17_Protection</definedName>
    <definedName name="P6_T17_Protection_4" localSheetId="1">(#REF!,#REF!,#REF!,#REF!,#REF!,#REF!,#REF!,P1_T17_Protection)</definedName>
    <definedName name="P6_T17_Protection_4">(#REF!,#REF!,#REF!,#REF!,#REF!,#REF!,#REF!,P1_T17_Protection)</definedName>
    <definedName name="P6_T2.1?Protection" localSheetId="1">P1_T2.1?Protection</definedName>
    <definedName name="P6_T2.1?Protection">P1_T2.1?Protection</definedName>
    <definedName name="P6_T2.1?Protection_4">#N/A</definedName>
    <definedName name="P6_T28?axis?R?ПЭ" localSheetId="1">'[20]28'!$D$256:$I$258,'[20]28'!$D$262:$I$264,'[20]28'!$D$271:$I$273,'[20]28'!$D$276:$I$278,'[20]28'!$D$282:$I$284,'[20]28'!$D$288:$I$291,'[20]28'!$D$11:$I$13,P1_T28?axis?R?ПЭ</definedName>
    <definedName name="P6_T28?axis?R?ПЭ">'[20]28'!$D$256:$I$258,'[20]28'!$D$262:$I$264,'[20]28'!$D$271:$I$273,'[20]28'!$D$276:$I$278,'[20]28'!$D$282:$I$284,'[20]28'!$D$288:$I$291,'[20]28'!$D$11:$I$13,P1_T28?axis?R?ПЭ</definedName>
    <definedName name="P6_T28?axis?R?ПЭ?" localSheetId="1">'[20]28'!$B$256:$B$258,'[20]28'!$B$262:$B$264,'[20]28'!$B$271:$B$273,'[20]28'!$B$276:$B$278,'[20]28'!$B$282:$B$284,'[20]28'!$B$288:$B$291,'[20]28'!$B$11:$B$13,P1_T28?axis?R?ПЭ?</definedName>
    <definedName name="P6_T28?axis?R?ПЭ?">'[20]28'!$B$256:$B$258,'[20]28'!$B$262:$B$264,'[20]28'!$B$271:$B$273,'[20]28'!$B$276:$B$278,'[20]28'!$B$282:$B$284,'[20]28'!$B$288:$B$291,'[20]28'!$B$11:$B$13,P1_T28?axis?R?ПЭ?</definedName>
    <definedName name="P6_T28?axis?R?ПЭ?_4">#N/A</definedName>
    <definedName name="P6_T28?axis?R?ПЭ_4">#N/A</definedName>
    <definedName name="P6_T28_Protection">'[20]28'!$B$28:$B$30,'[20]28'!$B$37:$B$39,'[20]28'!$B$42:$B$44,'[20]28'!$B$48:$B$50,'[20]28'!$B$54:$B$56,'[20]28'!$B$63:$B$65,'[20]28'!$G$210:$H$212,'[20]28'!$D$11:$E$13</definedName>
    <definedName name="P7_SCOPE_FULL_LOAD" localSheetId="1" hidden="1">#REF!,#REF!,#REF!,#REF!,#REF!,#REF!</definedName>
    <definedName name="P7_SCOPE_FULL_LOAD" hidden="1">#REF!,#REF!,#REF!,#REF!,#REF!,#REF!</definedName>
    <definedName name="P7_SCOPE_NOTIND" localSheetId="1" hidden="1">#REF!,#REF!,#REF!,#REF!,#REF!,#REF!</definedName>
    <definedName name="P7_SCOPE_NOTIND" hidden="1">#REF!,#REF!,#REF!,#REF!,#REF!,#REF!</definedName>
    <definedName name="P7_SCOPE_NotInd2" localSheetId="1" hidden="1">#REF!,#REF!,#REF!,#REF!,#REF!,'2.18_С82022 год'!P1_SCOPE_NotInd2,'2.18_С82022 год'!P2_SCOPE_NotInd2,'2.18_С82022 год'!P3_SCOPE_NotInd2</definedName>
    <definedName name="P7_SCOPE_NotInd2" hidden="1">#REF!,#REF!,#REF!,#REF!,#REF!,P1_SCOPE_NotInd2,P2_SCOPE_NotInd2,P3_SCOPE_NotInd2</definedName>
    <definedName name="P7_SCOPE_PER_PRT" hidden="1">[23]перекрестка!$N$72:$N$76,[23]перекрестка!$F$78:$H$82,[23]перекрестка!$J$78:$K$82,[23]перекрестка!$N$78:$N$82,[23]перекрестка!$F$84:$H$88</definedName>
    <definedName name="P7_T1?Data" localSheetId="1" hidden="1">#REF!,#REF!,#REF!,#REF!,#REF!,#REF!,#REF!</definedName>
    <definedName name="P7_T1?Data" hidden="1">#REF!,#REF!,#REF!,#REF!,#REF!,#REF!,#REF!</definedName>
    <definedName name="P7_T1?unit?ТРУБ" localSheetId="1" hidden="1">#REF!,#REF!,#REF!,#REF!,#REF!,#REF!,#REF!</definedName>
    <definedName name="P7_T1?unit?ТРУБ" hidden="1">#REF!,#REF!,#REF!,#REF!,#REF!,#REF!,#REF!</definedName>
    <definedName name="P7_T1_Protect">[25]перекрестка!$N$108:$N$112,[25]перекрестка!$N$114:$N$118,[25]перекрестка!$N$120:$N$124,[25]перекрестка!$N$127:$N$138,[25]перекрестка!$N$140:$N$144</definedName>
    <definedName name="P7_T28_Protection">'[20]28'!$G$11:$H$13,'[20]28'!$D$16:$E$18,'[20]28'!$G$16:$H$18,'[20]28'!$D$22:$E$24,'[20]28'!$G$22:$H$24,'[20]28'!$D$28:$E$30,'[20]28'!$G$28:$H$30,'[20]28'!$D$37:$E$39</definedName>
    <definedName name="P8_SCOPE_FULL_LOAD" localSheetId="1" hidden="1">#REF!,#REF!,#REF!,#REF!,#REF!,#REF!</definedName>
    <definedName name="P8_SCOPE_FULL_LOAD" hidden="1">#REF!,#REF!,#REF!,#REF!,#REF!,#REF!</definedName>
    <definedName name="P8_SCOPE_NOTIND" localSheetId="1" hidden="1">#REF!,#REF!,#REF!,#REF!,#REF!,#REF!</definedName>
    <definedName name="P8_SCOPE_NOTIND" hidden="1">#REF!,#REF!,#REF!,#REF!,#REF!,#REF!</definedName>
    <definedName name="P8_SCOPE_PER_PRT" localSheetId="1" hidden="1">[23]перекрестка!$J$84:$K$88,[23]перекрестка!$N$84:$N$88,[23]перекрестка!$F$14:$G$25,P1_SCOPE_PER_PRT,P2_SCOPE_PER_PRT,P3_SCOPE_PER_PRT,P4_SCOPE_PER_PRT</definedName>
    <definedName name="P8_SCOPE_PER_PRT" hidden="1">[23]перекрестка!$J$84:$K$88,[23]перекрестка!$N$84:$N$88,[23]перекрестка!$F$14:$G$25,P1_SCOPE_PER_PRT,P2_SCOPE_PER_PRT,P3_SCOPE_PER_PRT,P4_SCOPE_PER_PRT</definedName>
    <definedName name="P8_T1?Data" localSheetId="1" hidden="1">#REF!,#REF!,#REF!,#REF!,#REF!,#REF!,#REF!</definedName>
    <definedName name="P8_T1?Data" hidden="1">#REF!,#REF!,#REF!,#REF!,#REF!,#REF!,#REF!</definedName>
    <definedName name="P8_T1?unit?ТРУБ" localSheetId="1" hidden="1">#REF!,#REF!,#REF!,#REF!,#REF!,#REF!,#REF!</definedName>
    <definedName name="P8_T1?unit?ТРУБ" hidden="1">#REF!,#REF!,#REF!,#REF!,#REF!,#REF!,#REF!</definedName>
    <definedName name="P8_T1_Protect">[25]перекрестка!$N$146:$N$150,[25]перекрестка!$N$152:$N$156,[25]перекрестка!$N$158:$N$162,[25]перекрестка!$F$11:$G$11,[25]перекрестка!$F$12:$H$16</definedName>
    <definedName name="P8_T28_Protection">'[20]28'!$G$37:$H$39,'[20]28'!$D$42:$E$44,'[20]28'!$G$42:$H$44,'[20]28'!$D$48:$E$50,'[20]28'!$G$48:$H$50,'[20]28'!$D$54:$E$56,'[20]28'!$G$54:$H$56,'[20]28'!$D$89:$E$91</definedName>
    <definedName name="P9_SCOPE_FULL_LOAD" localSheetId="1" hidden="1">#REF!,#REF!,#REF!,#REF!,#REF!,#REF!</definedName>
    <definedName name="P9_SCOPE_FULL_LOAD" hidden="1">#REF!,#REF!,#REF!,#REF!,#REF!,#REF!</definedName>
    <definedName name="P9_SCOPE_NotInd" localSheetId="1" hidden="1">#REF!,'2.18_С82022 год'!P1_SCOPE_NOTIND,'2.18_С82022 год'!P2_SCOPE_NOTIND,'2.18_С82022 год'!P3_SCOPE_NOTIND,'2.18_С82022 год'!P4_SCOPE_NOTIND,'2.18_С82022 год'!P5_SCOPE_NOTIND,'2.18_С82022 год'!P6_SCOPE_NOTIND,'2.18_С82022 год'!P7_SCOPE_NOTIND</definedName>
    <definedName name="P9_SCOPE_NotInd" hidden="1">#REF!,P1_SCOPE_NOTIND,P2_SCOPE_NOTIND,P3_SCOPE_NOTIND,P4_SCOPE_NOTIND,P5_SCOPE_NOTIND,P6_SCOPE_NOTIND,P7_SCOPE_NOTIND</definedName>
    <definedName name="P9_T1?Data" localSheetId="1" hidden="1">#REF!,#REF!,#REF!,#REF!,#REF!,#REF!,#REF!</definedName>
    <definedName name="P9_T1?Data" hidden="1">#REF!,#REF!,#REF!,#REF!,#REF!,#REF!,#REF!</definedName>
    <definedName name="P9_T1?unit?ТРУБ" localSheetId="1" hidden="1">#REF!,#REF!,#REF!,#REF!,#REF!,#REF!,#REF!</definedName>
    <definedName name="P9_T1?unit?ТРУБ" hidden="1">#REF!,#REF!,#REF!,#REF!,#REF!,#REF!,#REF!</definedName>
    <definedName name="P9_T1_Protect">[25]перекрестка!$F$17:$G$17,[25]перекрестка!$F$18:$H$22,[25]перекрестка!$F$24:$H$28,[25]перекрестка!$F$30:$H$34,[25]перекрестка!$F$36:$H$40</definedName>
    <definedName name="P9_T28_Protection">'[20]28'!$G$89:$H$91,'[20]28'!$G$94:$H$96,'[20]28'!$D$94:$E$96,'[20]28'!$D$100:$E$102,'[20]28'!$G$100:$H$102,'[20]28'!$D$106:$E$108,'[20]28'!$G$106:$H$108,'[20]28'!$D$167:$E$169</definedName>
    <definedName name="PARAM1_1" localSheetId="1">#REF!</definedName>
    <definedName name="PARAM1_1">#REF!</definedName>
    <definedName name="PARAM1_2" localSheetId="1">#REF!</definedName>
    <definedName name="PARAM1_2">#REF!</definedName>
    <definedName name="PARAM2" localSheetId="1">#REF!</definedName>
    <definedName name="PARAM2">#REF!</definedName>
    <definedName name="PARSENS1_1">[3]MAIN!$B$1344</definedName>
    <definedName name="PARSENS1_2">[3]MAIN!$C$1344</definedName>
    <definedName name="PARSENS2">[3]MAIN!$A$1355</definedName>
    <definedName name="PER_ET" localSheetId="1">#REF!</definedName>
    <definedName name="PER_ET">#REF!</definedName>
    <definedName name="pi">[3]MAIN!$F$16</definedName>
    <definedName name="polta" localSheetId="1">#REF!</definedName>
    <definedName name="polta">#REF!</definedName>
    <definedName name="PR_ET_4">#N/A</definedName>
    <definedName name="PR_OBJ_ET_4">#N/A</definedName>
    <definedName name="PR_OPT" localSheetId="1">#REF!</definedName>
    <definedName name="PR_OPT">#REF!</definedName>
    <definedName name="PR_OPT_4">"#REF!"</definedName>
    <definedName name="PR_ROZN" localSheetId="1">#REF!</definedName>
    <definedName name="PR_ROZN">#REF!</definedName>
    <definedName name="PR_ROZN_4">"#REF!"</definedName>
    <definedName name="PRINT_SENS" localSheetId="1">#REF!</definedName>
    <definedName name="PRINT_SENS">#REF!</definedName>
    <definedName name="PRO" localSheetId="1">[3]MAIN!#REF!</definedName>
    <definedName name="PRO">[3]MAIN!#REF!</definedName>
    <definedName name="PROD1">[3]MAIN!$A$65:$IV$66</definedName>
    <definedName name="PROD2">[3]MAIN!$A$68:$IV$69</definedName>
    <definedName name="project">[3]MAIN!$A$13</definedName>
    <definedName name="PROT" localSheetId="1">#REF!,#REF!,#REF!,#REF!,#REF!,#REF!</definedName>
    <definedName name="PROT">#REF!,#REF!,#REF!,#REF!,#REF!,#REF!</definedName>
    <definedName name="protect" localSheetId="1">#REF!,#REF!,#REF!,#REF!</definedName>
    <definedName name="protect">#REF!,#REF!,#REF!,#REF!</definedName>
    <definedName name="push5">[8]!push5</definedName>
    <definedName name="q">#N/A</definedName>
    <definedName name="qq" localSheetId="1">'2.18_С82022 год'!qq</definedName>
    <definedName name="qq">[0]!qq</definedName>
    <definedName name="qw">[8]!qw</definedName>
    <definedName name="qwqwwqw">[8]!qwqwwqw</definedName>
    <definedName name="qwsdsd">[8]!qwsdsd</definedName>
    <definedName name="RAZMER1" localSheetId="1">#REF!</definedName>
    <definedName name="RAZMER1">#REF!</definedName>
    <definedName name="RAZMER2" localSheetId="1">#REF!</definedName>
    <definedName name="RAZMER2">#REF!</definedName>
    <definedName name="RAZMER3" localSheetId="1">#REF!</definedName>
    <definedName name="RAZMER3">#REF!</definedName>
    <definedName name="RAZMER31" localSheetId="1">#REF!</definedName>
    <definedName name="RAZMER31">#REF!</definedName>
    <definedName name="REG_4">#N/A</definedName>
    <definedName name="REG_ET" localSheetId="1">#REF!</definedName>
    <definedName name="REG_ET">#REF!</definedName>
    <definedName name="REG_ET_4">"#REF!"</definedName>
    <definedName name="REG_PROT" localSheetId="1">#REF!,#REF!,#REF!,#REF!,#REF!,#REF!,#REF!</definedName>
    <definedName name="REG_PROT">#REF!,#REF!,#REF!,#REF!,#REF!,#REF!,#REF!</definedName>
    <definedName name="REG_PROT_4">"#REF!,#REF!,#REF!,#REF!,#REF!,#REF!,#REF!"</definedName>
    <definedName name="REGcom" localSheetId="1">#REF!</definedName>
    <definedName name="REGcom">#REF!</definedName>
    <definedName name="REGcom_4">"#REF!"</definedName>
    <definedName name="REGIONS" localSheetId="1">#REF!</definedName>
    <definedName name="REGIONS">#REF!</definedName>
    <definedName name="REGNUM" localSheetId="1">#REF!</definedName>
    <definedName name="REGNUM">#REF!</definedName>
    <definedName name="REGUL" localSheetId="1">#REF!</definedName>
    <definedName name="REGUL">#REF!</definedName>
    <definedName name="REGUL_4">"#REF!"</definedName>
    <definedName name="Rep_cur">[3]MAIN!$F$28</definedName>
    <definedName name="revenues">[3]MAIN!$F$90:$AL$90</definedName>
    <definedName name="rgk">[15]FST5!$G$214:$G$217,[15]FST5!$G$219:$G$224,[15]FST5!$G$226,[15]FST5!$G$228,[15]FST5!$G$230,[15]FST5!$G$232,[15]FST5!$G$197:$G$212</definedName>
    <definedName name="rr" localSheetId="1">'2.18_С82022 год'!rr</definedName>
    <definedName name="rr">[0]!rr</definedName>
    <definedName name="ŕŕ" localSheetId="1">'2.18_С82022 год'!ŕŕ</definedName>
    <definedName name="ŕŕ">[0]!ŕŕ</definedName>
    <definedName name="rr_4">"'рт-передача'!rr"</definedName>
    <definedName name="ŕŕ_4">"'рт-передача'!ŕŕ"</definedName>
    <definedName name="RRE" localSheetId="1">#REF!</definedName>
    <definedName name="RRE">#REF!</definedName>
    <definedName name="RRE_4">"#REF!"</definedName>
    <definedName name="rrr">[27]Справочники!$B$23:$B$26</definedName>
    <definedName name="rrtget6">#N/A</definedName>
    <definedName name="rt" localSheetId="1">'2.18_С82022 год'!rt</definedName>
    <definedName name="rt">[0]!rt</definedName>
    <definedName name="rtiroeti">[8]!rtiroeti</definedName>
    <definedName name="s" localSheetId="1">#REF!</definedName>
    <definedName name="s">#REF!</definedName>
    <definedName name="S1_" localSheetId="1">#REF!</definedName>
    <definedName name="S1_">#REF!</definedName>
    <definedName name="S10_" localSheetId="1">#REF!</definedName>
    <definedName name="S10_">#REF!</definedName>
    <definedName name="S11_" localSheetId="1">#REF!</definedName>
    <definedName name="S11_">#REF!</definedName>
    <definedName name="S12_" localSheetId="1">#REF!</definedName>
    <definedName name="S12_">#REF!</definedName>
    <definedName name="S13_" localSheetId="1">#REF!</definedName>
    <definedName name="S13_">#REF!</definedName>
    <definedName name="S14_" localSheetId="1">#REF!</definedName>
    <definedName name="S14_">#REF!</definedName>
    <definedName name="S15_" localSheetId="1">#REF!</definedName>
    <definedName name="S15_">#REF!</definedName>
    <definedName name="S16_" localSheetId="1">#REF!</definedName>
    <definedName name="S16_">#REF!</definedName>
    <definedName name="S17_" localSheetId="1">#REF!</definedName>
    <definedName name="S17_">#REF!</definedName>
    <definedName name="S18_" localSheetId="1">#REF!</definedName>
    <definedName name="S18_">#REF!</definedName>
    <definedName name="S19_" localSheetId="1">#REF!</definedName>
    <definedName name="S19_">#REF!</definedName>
    <definedName name="S2_" localSheetId="1">#REF!</definedName>
    <definedName name="S2_">#REF!</definedName>
    <definedName name="S20_" localSheetId="1">#REF!</definedName>
    <definedName name="S20_">#REF!</definedName>
    <definedName name="S3_" localSheetId="1">#REF!</definedName>
    <definedName name="S3_">#REF!</definedName>
    <definedName name="S4_" localSheetId="1">#REF!</definedName>
    <definedName name="S4_">#REF!</definedName>
    <definedName name="S5_" localSheetId="1">#REF!</definedName>
    <definedName name="S5_">#REF!</definedName>
    <definedName name="S6_" localSheetId="1">#REF!</definedName>
    <definedName name="S6_">#REF!</definedName>
    <definedName name="S7_" localSheetId="1">#REF!</definedName>
    <definedName name="S7_">#REF!</definedName>
    <definedName name="S8_" localSheetId="1">#REF!</definedName>
    <definedName name="S8_">#REF!</definedName>
    <definedName name="S9_" localSheetId="1">#REF!</definedName>
    <definedName name="S9_">#REF!</definedName>
    <definedName name="sadfsd">[28]t_настройки!$I$88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[8]!sasasa</definedName>
    <definedName name="sasf">[8]!sasf</definedName>
    <definedName name="SBT_ET" localSheetId="1">#REF!</definedName>
    <definedName name="SBT_ET">#REF!</definedName>
    <definedName name="SBT_ET_4">"#REF!"</definedName>
    <definedName name="SBT_PROT" localSheetId="1">#REF!,#REF!,#REF!,#REF!,'2.18_С82022 год'!P1_SBT_PROT</definedName>
    <definedName name="SBT_PROT">#REF!,#REF!,#REF!,#REF!,P1_SBT_PROT</definedName>
    <definedName name="SBT_PROT_4">"#REF!,#REF!,#REF!,#REF!,P1_SBT_PROT"</definedName>
    <definedName name="SBTcom" localSheetId="1">#REF!</definedName>
    <definedName name="SBTcom">#REF!</definedName>
    <definedName name="SBTcom_4">"#REF!"</definedName>
    <definedName name="sbyt">[15]FST5!$G$70:$G$75,[15]FST5!$G$77:$G$78,[15]FST5!$G$80:$G$83,[15]FST5!$G$85,[15]FST5!$G$87:$G$91,[15]FST5!$G$93,[15]FST5!$G$95:$G$97,[15]FST5!$G$52:$G$68</definedName>
    <definedName name="SCENARIOS">[29]TEHSHEET!$K$6:$K$7</definedName>
    <definedName name="sch" localSheetId="1">#REF!</definedName>
    <definedName name="sch">#REF!</definedName>
    <definedName name="SCOPE" localSheetId="1">#REF!</definedName>
    <definedName name="SCOPE">#REF!</definedName>
    <definedName name="SCOPE_16_LD" localSheetId="1">#REF!</definedName>
    <definedName name="SCOPE_16_LD">#REF!</definedName>
    <definedName name="SCOPE_16_LD_4">"#REF!"</definedName>
    <definedName name="SCOPE_16_PRT" localSheetId="1">P1_SCOPE_16_PRT,P2_SCOPE_16_PRT</definedName>
    <definedName name="SCOPE_16_PRT">P1_SCOPE_16_PRT,P2_SCOPE_16_PRT</definedName>
    <definedName name="SCOPE_17.1_LD" localSheetId="1">#REF!</definedName>
    <definedName name="SCOPE_17.1_LD">#REF!</definedName>
    <definedName name="SCOPE_17.1_LD_4">"#REF!"</definedName>
    <definedName name="SCOPE_17.1_PRT">'[23]17.1'!$D$14:$F$17,'[23]17.1'!$D$19:$F$22,'[23]17.1'!$I$9:$I$12,'[23]17.1'!$I$14:$I$17,'[23]17.1'!$I$19:$I$22,'[23]17.1'!$D$9:$F$12</definedName>
    <definedName name="SCOPE_17_LD" localSheetId="1">#REF!</definedName>
    <definedName name="SCOPE_17_LD">#REF!</definedName>
    <definedName name="SCOPE_17_LD_4">"#REF!"</definedName>
    <definedName name="SCOPE_17_PRT" localSheetId="1">'[23]17'!$J$39:$M$41,'[23]17'!$E$43:$H$51,'[23]17'!$J$43:$M$51,'[23]17'!$E$54:$H$56,'[23]17'!$E$58:$H$66,'[23]17'!$E$69:$M$81,'[23]17'!$E$9:$H$11,P1_SCOPE_17_PRT</definedName>
    <definedName name="SCOPE_17_PRT">'[23]17'!$J$39:$M$41,'[23]17'!$E$43:$H$51,'[23]17'!$J$43:$M$51,'[23]17'!$E$54:$H$56,'[23]17'!$E$58:$H$66,'[23]17'!$E$69:$M$81,'[23]17'!$E$9:$H$11,P1_SCOPE_17_PRT</definedName>
    <definedName name="SCOPE_2" localSheetId="1">#REF!</definedName>
    <definedName name="SCOPE_2">#REF!</definedName>
    <definedName name="SCOPE_2.1_LD" localSheetId="1">#REF!</definedName>
    <definedName name="SCOPE_2.1_LD">#REF!</definedName>
    <definedName name="SCOPE_2.1_LD_4">"#REF!"</definedName>
    <definedName name="SCOPE_2.1_PRT" localSheetId="1">#REF!</definedName>
    <definedName name="SCOPE_2.1_PRT">#REF!</definedName>
    <definedName name="SCOPE_2.1_PRT_4">"#REF!"</definedName>
    <definedName name="SCOPE_2.2_LD" localSheetId="1">#REF!</definedName>
    <definedName name="SCOPE_2.2_LD">#REF!</definedName>
    <definedName name="SCOPE_2.2_LD_4">"#REF!"</definedName>
    <definedName name="SCOPE_2.2_PRT" localSheetId="1">#REF!</definedName>
    <definedName name="SCOPE_2.2_PRT">#REF!</definedName>
    <definedName name="SCOPE_2.2_PRT_4">"#REF!"</definedName>
    <definedName name="SCOPE_2_1" localSheetId="1">#REF!</definedName>
    <definedName name="SCOPE_2_1">#REF!</definedName>
    <definedName name="SCOPE_2_1_5">"#REF!"</definedName>
    <definedName name="SCOPE_2_5">"#REF!"</definedName>
    <definedName name="SCOPE_2_DR1" localSheetId="1">#REF!</definedName>
    <definedName name="SCOPE_2_DR1">#REF!</definedName>
    <definedName name="SCOPE_2_DR1_4">"#REF!"</definedName>
    <definedName name="SCOPE_2_DR10" localSheetId="1">#REF!</definedName>
    <definedName name="SCOPE_2_DR10">#REF!</definedName>
    <definedName name="SCOPE_2_DR10_4">"#REF!"</definedName>
    <definedName name="SCOPE_2_DR11" localSheetId="1">#REF!</definedName>
    <definedName name="SCOPE_2_DR11">#REF!</definedName>
    <definedName name="SCOPE_2_DR11_4">"#REF!"</definedName>
    <definedName name="SCOPE_2_DR2" localSheetId="1">#REF!</definedName>
    <definedName name="SCOPE_2_DR2">#REF!</definedName>
    <definedName name="SCOPE_2_DR2_4">"#REF!"</definedName>
    <definedName name="SCOPE_2_DR3" localSheetId="1">#REF!</definedName>
    <definedName name="SCOPE_2_DR3">#REF!</definedName>
    <definedName name="SCOPE_2_DR3_4">"#REF!"</definedName>
    <definedName name="SCOPE_2_DR4" localSheetId="1">#REF!</definedName>
    <definedName name="SCOPE_2_DR4">#REF!</definedName>
    <definedName name="SCOPE_2_DR4_4">"#REF!"</definedName>
    <definedName name="SCOPE_2_DR5" localSheetId="1">#REF!</definedName>
    <definedName name="SCOPE_2_DR5">#REF!</definedName>
    <definedName name="SCOPE_2_DR5_4">"#REF!"</definedName>
    <definedName name="SCOPE_2_DR6" localSheetId="1">#REF!</definedName>
    <definedName name="SCOPE_2_DR6">#REF!</definedName>
    <definedName name="SCOPE_2_DR6_4">"#REF!"</definedName>
    <definedName name="SCOPE_2_DR7" localSheetId="1">#REF!</definedName>
    <definedName name="SCOPE_2_DR7">#REF!</definedName>
    <definedName name="SCOPE_2_DR7_4">"#REF!"</definedName>
    <definedName name="SCOPE_2_DR8" localSheetId="1">#REF!</definedName>
    <definedName name="SCOPE_2_DR8">#REF!</definedName>
    <definedName name="SCOPE_2_DR8_4">"#REF!"</definedName>
    <definedName name="SCOPE_2_DR9" localSheetId="1">#REF!</definedName>
    <definedName name="SCOPE_2_DR9">#REF!</definedName>
    <definedName name="SCOPE_2_DR9_4">"#REF!"</definedName>
    <definedName name="SCOPE_24_LD">'[23]24'!$E$8:$J$47,'[23]24'!$E$49:$J$66</definedName>
    <definedName name="SCOPE_24_PRT">'[23]24'!$E$41:$I$41,'[23]24'!$E$34:$I$34,'[23]24'!$E$36:$I$36,'[23]24'!$E$43:$I$43</definedName>
    <definedName name="SCOPE_25_LD" localSheetId="1">#REF!</definedName>
    <definedName name="SCOPE_25_LD">#REF!</definedName>
    <definedName name="SCOPE_25_LD_4">"#REF!"</definedName>
    <definedName name="SCOPE_25_PRT">'[23]25'!$E$20:$I$20,'[23]25'!$E$34:$I$34,'[23]25'!$E$41:$I$41,'[23]25'!$E$8:$I$10</definedName>
    <definedName name="SCOPE_3_DR1" localSheetId="1">#REF!</definedName>
    <definedName name="SCOPE_3_DR1">#REF!</definedName>
    <definedName name="SCOPE_3_DR1_4">"#REF!"</definedName>
    <definedName name="SCOPE_3_DR10" localSheetId="1">#REF!</definedName>
    <definedName name="SCOPE_3_DR10">#REF!</definedName>
    <definedName name="SCOPE_3_DR10_4">"#REF!"</definedName>
    <definedName name="SCOPE_3_DR11" localSheetId="1">#REF!</definedName>
    <definedName name="SCOPE_3_DR11">#REF!</definedName>
    <definedName name="SCOPE_3_DR11_4">"#REF!"</definedName>
    <definedName name="SCOPE_3_DR2" localSheetId="1">#REF!</definedName>
    <definedName name="SCOPE_3_DR2">#REF!</definedName>
    <definedName name="SCOPE_3_DR2_4">"#REF!"</definedName>
    <definedName name="SCOPE_3_DR3" localSheetId="1">#REF!</definedName>
    <definedName name="SCOPE_3_DR3">#REF!</definedName>
    <definedName name="SCOPE_3_DR3_4">"#REF!"</definedName>
    <definedName name="SCOPE_3_DR4" localSheetId="1">#REF!</definedName>
    <definedName name="SCOPE_3_DR4">#REF!</definedName>
    <definedName name="SCOPE_3_DR4_4">"#REF!"</definedName>
    <definedName name="SCOPE_3_DR5" localSheetId="1">#REF!</definedName>
    <definedName name="SCOPE_3_DR5">#REF!</definedName>
    <definedName name="SCOPE_3_DR5_4">"#REF!"</definedName>
    <definedName name="SCOPE_3_DR6" localSheetId="1">#REF!</definedName>
    <definedName name="SCOPE_3_DR6">#REF!</definedName>
    <definedName name="SCOPE_3_DR6_4">"#REF!"</definedName>
    <definedName name="SCOPE_3_DR7" localSheetId="1">#REF!</definedName>
    <definedName name="SCOPE_3_DR7">#REF!</definedName>
    <definedName name="SCOPE_3_DR7_4">"#REF!"</definedName>
    <definedName name="SCOPE_3_DR8" localSheetId="1">#REF!</definedName>
    <definedName name="SCOPE_3_DR8">#REF!</definedName>
    <definedName name="SCOPE_3_DR8_4">"#REF!"</definedName>
    <definedName name="SCOPE_3_DR9" localSheetId="1">#REF!</definedName>
    <definedName name="SCOPE_3_DR9">#REF!</definedName>
    <definedName name="SCOPE_3_DR9_4">"#REF!"</definedName>
    <definedName name="SCOPE_3_LD" localSheetId="1">#REF!</definedName>
    <definedName name="SCOPE_3_LD">#REF!</definedName>
    <definedName name="SCOPE_3_LD_4">"#REF!"</definedName>
    <definedName name="SCOPE_3_PRT" localSheetId="1">#REF!</definedName>
    <definedName name="SCOPE_3_PRT">#REF!</definedName>
    <definedName name="SCOPE_3_PRT_4">"#REF!"</definedName>
    <definedName name="SCOPE_4">"#REF!"</definedName>
    <definedName name="SCOPE_4_LD" localSheetId="1">#REF!</definedName>
    <definedName name="SCOPE_4_LD">#REF!</definedName>
    <definedName name="SCOPE_4_LD_4">"#REF!"</definedName>
    <definedName name="SCOPE_4_PRT" localSheetId="1">'[23]4'!$Z$27:$AC$31,'[23]4'!$F$14:$I$20,P1_SCOPE_4_PRT,P2_SCOPE_4_PRT</definedName>
    <definedName name="SCOPE_4_PRT">'[23]4'!$Z$27:$AC$31,'[23]4'!$F$14:$I$20,P1_SCOPE_4_PRT,P2_SCOPE_4_PRT</definedName>
    <definedName name="SCOPE_5_LD" localSheetId="1">#REF!</definedName>
    <definedName name="SCOPE_5_LD">#REF!</definedName>
    <definedName name="SCOPE_5_LD_4">"#REF!"</definedName>
    <definedName name="SCOPE_5_PRT" localSheetId="1">'[23]5'!$Z$27:$AC$31,'[23]5'!$F$14:$I$21,P1_SCOPE_5_PRT,P2_SCOPE_5_PRT</definedName>
    <definedName name="SCOPE_5_PRT">'[23]5'!$Z$27:$AC$31,'[23]5'!$F$14:$I$21,P1_SCOPE_5_PRT,P2_SCOPE_5_PRT</definedName>
    <definedName name="SCOPE_6" localSheetId="1">#REF!</definedName>
    <definedName name="SCOPE_6">#REF!</definedName>
    <definedName name="SCOPE_CORR" localSheetId="1">#REF!,#REF!,#REF!,#REF!,#REF!,'2.18_С82022 год'!P1_SCOPE_CORR,'2.18_С82022 год'!P2_SCOPE_CORR</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1">#REF!</definedName>
    <definedName name="SCOPE_CPR">#REF!</definedName>
    <definedName name="SCOPE_CPR_5">"#REF!"</definedName>
    <definedName name="SCOPE_DATA_CNG" localSheetId="1">#REF!,#REF!,#REF!</definedName>
    <definedName name="SCOPE_DATA_CNG">#REF!,#REF!,#REF!</definedName>
    <definedName name="SCOPE_DOP" localSheetId="1">[24]Регионы!#REF!,'2.18_С82022 год'!P1_SCOPE_DOP</definedName>
    <definedName name="SCOPE_DOP">[24]Регионы!#REF!,[0]!P1_SCOPE_DOP</definedName>
    <definedName name="SCOPE_DOP_4">#N/A</definedName>
    <definedName name="SCOPE_DOP_5">#N/A</definedName>
    <definedName name="SCOPE_DOP2" localSheetId="1">#REF!,#REF!,#REF!,#REF!,#REF!,#REF!</definedName>
    <definedName name="SCOPE_DOP2">#REF!,#REF!,#REF!,#REF!,#REF!,#REF!</definedName>
    <definedName name="SCOPE_DOP2_5">"#REF!,#REF!,#REF!,#REF!,#REF!,#REF!"</definedName>
    <definedName name="SCOPE_DOP3" localSheetId="1">#REF!,#REF!,#REF!,#REF!,#REF!,#REF!</definedName>
    <definedName name="SCOPE_DOP3">#REF!,#REF!,#REF!,#REF!,#REF!,#REF!</definedName>
    <definedName name="SCOPE_DOP3_5">"#REF!,#REF!,#REF!,#REF!,#REF!,#REF!"</definedName>
    <definedName name="SCOPE_ESOLD" localSheetId="1">#REF!</definedName>
    <definedName name="SCOPE_ESOLD">#REF!</definedName>
    <definedName name="SCOPE_ESOLD_4">"#REF!"</definedName>
    <definedName name="SCOPE_ETALON" localSheetId="1">#REF!</definedName>
    <definedName name="SCOPE_ETALON">#REF!</definedName>
    <definedName name="SCOPE_ETALON_4">"#REF!"</definedName>
    <definedName name="SCOPE_ETALON2" localSheetId="1">#REF!</definedName>
    <definedName name="SCOPE_ETALON2">#REF!</definedName>
    <definedName name="SCOPE_F1_PRT" localSheetId="1">'[23]Ф-1 (для АО-энерго)'!$D$86:$E$95,P1_SCOPE_F1_PRT,P2_SCOPE_F1_PRT,P3_SCOPE_F1_PRT,P4_SCOPE_F1_PRT</definedName>
    <definedName name="SCOPE_F1_PRT">'[23]Ф-1 (для АО-энерго)'!$D$86:$E$95,P1_SCOPE_F1_PRT,P2_SCOPE_F1_PRT,P3_SCOPE_F1_PRT,P4_SCOPE_F1_PRT</definedName>
    <definedName name="SCOPE_F2_LD1" localSheetId="1">#REF!</definedName>
    <definedName name="SCOPE_F2_LD1">#REF!</definedName>
    <definedName name="SCOPE_F2_LD1_4">"#REF!"</definedName>
    <definedName name="SCOPE_F2_LD2" localSheetId="1">#REF!</definedName>
    <definedName name="SCOPE_F2_LD2">#REF!</definedName>
    <definedName name="SCOPE_F2_LD2_4">"#REF!"</definedName>
    <definedName name="SCOPE_F2_PRT" localSheetId="1">'[23]Ф-2 (для АО-энерго)'!$C$5:$D$5,'[23]Ф-2 (для АО-энерго)'!$C$52:$C$57,'[23]Ф-2 (для АО-энерго)'!$D$57:$G$57,P1_SCOPE_F2_PRT,P2_SCOPE_F2_PRT</definedName>
    <definedName name="SCOPE_F2_PRT">'[23]Ф-2 (для АО-энерго)'!$C$5:$D$5,'[23]Ф-2 (для АО-энерго)'!$C$52:$C$57,'[23]Ф-2 (для АО-энерго)'!$D$57:$G$57,P1_SCOPE_F2_PRT,P2_SCOPE_F2_PRT</definedName>
    <definedName name="SCOPE_FLOAD" localSheetId="1">#REF!,'2.18_С82022 год'!P1_SCOPE_FLOAD</definedName>
    <definedName name="SCOPE_FLOAD">#REF!,P1_SCOPE_FLOAD</definedName>
    <definedName name="SCOPE_FLOAD_4">"#REF!,P1_SCOPE_FLOAD"</definedName>
    <definedName name="SCOPE_FOR_LOAD" localSheetId="1">#REF!</definedName>
    <definedName name="SCOPE_FOR_LOAD">#REF!</definedName>
    <definedName name="SCOPE_FOR_LOAD_01" localSheetId="1">#REF!</definedName>
    <definedName name="SCOPE_FOR_LOAD_01">#REF!</definedName>
    <definedName name="SCOPE_FORM46_EE1" localSheetId="1">#REF!</definedName>
    <definedName name="SCOPE_FORM46_EE1">#REF!</definedName>
    <definedName name="SCOPE_FORM46_EE1_4">"#REF!"</definedName>
    <definedName name="SCOPE_FORM46_EE1_ZAG_KOD_4">#N/A</definedName>
    <definedName name="SCOPE_FRML" localSheetId="1">#REF!,#REF!,'2.18_С82022 год'!P1_SCOPE_FRML</definedName>
    <definedName name="SCOPE_FRML">#REF!,#REF!,P1_SCOPE_FRML</definedName>
    <definedName name="SCOPE_FRML_4">"#REF!,#REF!,P1_SCOPE_FRML"</definedName>
    <definedName name="SCOPE_FST7" localSheetId="1">#REF!,#REF!,#REF!,#REF!,'2.18_С82022 год'!P1_SCOPE_FST7</definedName>
    <definedName name="SCOPE_FST7">#REF!,#REF!,#REF!,#REF!,P1_SCOPE_FST7</definedName>
    <definedName name="SCOPE_FST7_4">"#REF!,#REF!,#REF!,#REF!,P1_SCOPE_FST7"</definedName>
    <definedName name="SCOPE_FST7_5">"#REF!,#REF!,#REF!,#REF!,'Расчет ср тарифов для БП'!P1_SCOPE_FST7"</definedName>
    <definedName name="SCOPE_FUEL_ET" localSheetId="1">#REF!</definedName>
    <definedName name="SCOPE_FUEL_ET">#REF!</definedName>
    <definedName name="SCOPE_FULL_LOAD" localSheetId="1">'2.18_С82022 год'!P16_SCOPE_FULL_LOAD,'2.18_С82022 год'!P17_SCOPE_FULL_LOAD</definedName>
    <definedName name="SCOPE_FULL_LOAD">P16_SCOPE_FULL_LOAD,P17_SCOPE_FULL_LOAD</definedName>
    <definedName name="SCOPE_IND" localSheetId="1">#REF!,#REF!,'2.18_С82022 год'!P1_SCOPE_IND,'2.18_С82022 год'!P2_SCOPE_IND,'2.18_С82022 год'!P3_SCOPE_IND,'2.18_С82022 год'!P4_SCOPE_IND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1">#REF!</definedName>
    <definedName name="SCOPE_IND1">#REF!</definedName>
    <definedName name="SCOPE_IND2" localSheetId="1">#REF!,#REF!,#REF!,'2.18_С82022 год'!P1_SCOPE_IND2,'2.18_С82022 год'!P2_SCOPE_IND2,'2.18_С82022 год'!P3_SCOPE_IND2,'2.18_С82022 год'!P4_SCOPE_IND2</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1">#REF!</definedName>
    <definedName name="scope_ld">#REF!</definedName>
    <definedName name="SCOPE_LOAD" localSheetId="1">#REF!</definedName>
    <definedName name="SCOPE_LOAD">#REF!</definedName>
    <definedName name="SCOPE_LOAD_FUEL" localSheetId="1">#REF!</definedName>
    <definedName name="SCOPE_LOAD_FUEL">#REF!</definedName>
    <definedName name="SCOPE_LOAD1" localSheetId="1">#REF!</definedName>
    <definedName name="SCOPE_LOAD1">#REF!</definedName>
    <definedName name="SCOPE_LOAD2">'[30]Стоимость ЭЭ'!$G$111:$AN$113,'[30]Стоимость ЭЭ'!$G$93:$AN$95,'[30]Стоимость ЭЭ'!$G$51:$AN$53</definedName>
    <definedName name="SCOPE_LOAD3" localSheetId="1">#REF!</definedName>
    <definedName name="SCOPE_LOAD3">#REF!</definedName>
    <definedName name="SCOPE_LOAD4" localSheetId="1">#REF!</definedName>
    <definedName name="SCOPE_LOAD4">#REF!</definedName>
    <definedName name="SCOPE_MO" localSheetId="1">[31]Справочники!$K$6:$K$742,[31]Справочники!#REF!</definedName>
    <definedName name="SCOPE_MO">[31]Справочники!$K$6:$K$742,[31]Справочники!#REF!</definedName>
    <definedName name="SCOPE_MUPS" localSheetId="1">[31]Свод!#REF!,[31]Свод!#REF!</definedName>
    <definedName name="SCOPE_MUPS">[31]Свод!#REF!,[31]Свод!#REF!</definedName>
    <definedName name="SCOPE_MUPS_NAMES" localSheetId="1">[31]Свод!#REF!,[31]Свод!#REF!</definedName>
    <definedName name="SCOPE_MUPS_NAMES">[31]Свод!#REF!,[31]Свод!#REF!</definedName>
    <definedName name="SCOPE_NALOG">[32]Справочники!$R$3:$R$4</definedName>
    <definedName name="SCOPE_NET_DATE" localSheetId="1">#REF!,#REF!,#REF!,'2.18_С82022 год'!P1_SCOPE_NET_DATE</definedName>
    <definedName name="SCOPE_NET_DATE">#REF!,#REF!,#REF!,P1_SCOPE_NET_DATE</definedName>
    <definedName name="SCOPE_NET_NVV" localSheetId="1">#REF!,'2.18_С82022 год'!P1_SCOPE_NET_NVV</definedName>
    <definedName name="SCOPE_NET_NVV">#REF!,P1_SCOPE_NET_NVV</definedName>
    <definedName name="SCOPE_NOTIND" localSheetId="1">'2.18_С82022 год'!P1_SCOPE_NOTIND,'2.18_С82022 год'!P2_SCOPE_NOTIND,'2.18_С82022 год'!P3_SCOPE_NOTIND,'2.18_С82022 год'!P4_SCOPE_NOTIND,'2.18_С82022 год'!P5_SCOPE_NOTIND,'2.18_С82022 год'!P6_SCOPE_NOTIND,'2.18_С82022 год'!P7_SCOPE_NOTIND,'2.18_С82022 год'!P8_SCOPE_NOTIND</definedName>
    <definedName name="SCOPE_NOTIND">P1_SCOPE_NOTIND,P2_SCOPE_NOTIND,P3_SCOPE_NOTIND,P4_SCOPE_NOTIND,P5_SCOPE_NOTIND,P6_SCOPE_NOTIND,P7_SCOPE_NOTIND,P8_SCOPE_NOTIND</definedName>
    <definedName name="SCOPE_NotInd2" localSheetId="1">'2.18_С82022 год'!P4_SCOPE_NotInd2,'2.18_С82022 год'!P5_SCOPE_NotInd2,'2.18_С82022 год'!P6_SCOPE_NotInd2,'2.18_С82022 год'!P7_SCOPE_NotInd2</definedName>
    <definedName name="SCOPE_NotInd2">P4_SCOPE_NotInd2,P5_SCOPE_NotInd2,P6_SCOPE_NotInd2,P7_SCOPE_NotInd2</definedName>
    <definedName name="SCOPE_NotInd3" localSheetId="1">#REF!,#REF!,#REF!,'2.18_С82022 год'!P1_SCOPE_NotInd3,'2.18_С82022 год'!P2_SCOPE_NotInd3</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1">#REF!</definedName>
    <definedName name="SCOPE_ORE">#REF!</definedName>
    <definedName name="SCOPE_OUTD">[15]FST5!$G$23:$G$30,[15]FST5!$G$32:$G$35,[15]FST5!$G$37,[15]FST5!$G$39:$G$45,[15]FST5!$G$47,[15]FST5!$G$49,[15]FST5!$G$5:$G$21</definedName>
    <definedName name="SCOPE_PER_LD" localSheetId="1">#REF!</definedName>
    <definedName name="SCOPE_PER_LD">#REF!</definedName>
    <definedName name="SCOPE_PER_LD_4">"#REF!"</definedName>
    <definedName name="SCOPE_PER_PRT" localSheetId="1">P5_SCOPE_PER_PRT,P6_SCOPE_PER_PRT,P7_SCOPE_PER_PRT,'2.18_С82022 год'!P8_SCOPE_PER_PRT</definedName>
    <definedName name="SCOPE_PER_PRT">P5_SCOPE_PER_PRT,P6_SCOPE_PER_PRT,P7_SCOPE_PER_PRT,P8_SCOPE_PER_PRT</definedName>
    <definedName name="SCOPE_PRD" localSheetId="1">#REF!</definedName>
    <definedName name="SCOPE_PRD">#REF!</definedName>
    <definedName name="SCOPE_PRD_ET" localSheetId="1">#REF!</definedName>
    <definedName name="SCOPE_PRD_ET">#REF!</definedName>
    <definedName name="SCOPE_PRD_ET2" localSheetId="1">#REF!</definedName>
    <definedName name="SCOPE_PRD_ET2">#REF!</definedName>
    <definedName name="SCOPE_PRIM" localSheetId="1">#REF!,#REF!,#REF!,#REF!</definedName>
    <definedName name="SCOPE_PRIM">#REF!,#REF!,#REF!,#REF!</definedName>
    <definedName name="SCOPE_PRT" localSheetId="1">#REF!,#REF!,#REF!,#REF!,#REF!,#REF!</definedName>
    <definedName name="SCOPE_PRT">#REF!,#REF!,#REF!,#REF!,#REF!,#REF!</definedName>
    <definedName name="SCOPE_PRZ" localSheetId="1">#REF!</definedName>
    <definedName name="SCOPE_PRZ">#REF!</definedName>
    <definedName name="SCOPE_PRZ_ET" localSheetId="1">#REF!</definedName>
    <definedName name="SCOPE_PRZ_ET">#REF!</definedName>
    <definedName name="SCOPE_PRZ_ET2" localSheetId="1">#REF!</definedName>
    <definedName name="SCOPE_PRZ_ET2">#REF!</definedName>
    <definedName name="SCOPE_RAB1" localSheetId="1">#REF!</definedName>
    <definedName name="SCOPE_RAB1">#REF!</definedName>
    <definedName name="SCOPE_RAB2" localSheetId="1">#REF!</definedName>
    <definedName name="SCOPE_RAB2">#REF!</definedName>
    <definedName name="SCOPE_REGIONS" localSheetId="1">#REF!</definedName>
    <definedName name="SCOPE_REGIONS">#REF!</definedName>
    <definedName name="SCOPE_REGLD" localSheetId="1">#REF!</definedName>
    <definedName name="SCOPE_REGLD">#REF!</definedName>
    <definedName name="SCOPE_REGLD_4">"#REF!"</definedName>
    <definedName name="SCOPE_REGS" localSheetId="1">#REF!,#REF!,#REF!,'2.18_С82022 год'!P1_SCOPE_REGS</definedName>
    <definedName name="SCOPE_REGS">#REF!,#REF!,#REF!,P1_SCOPE_REGS</definedName>
    <definedName name="SCOPE_RG" localSheetId="1">#REF!</definedName>
    <definedName name="SCOPE_RG">#REF!</definedName>
    <definedName name="SCOPE_SAVE2" localSheetId="1">#REF!,#REF!,#REF!,#REF!,#REF!,'2.18_С82022 год'!P1_SCOPE_SAVE2,'2.18_С82022 год'!P2_SCOPE_SAVE2</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1">#REF!</definedName>
    <definedName name="SCOPE_SBTLD">#REF!</definedName>
    <definedName name="SCOPE_SBTLD_4">"#REF!"</definedName>
    <definedName name="SCOPE_SETLD" localSheetId="1">#REF!</definedName>
    <definedName name="SCOPE_SETLD">#REF!</definedName>
    <definedName name="SCOPE_SETLD_4">"#REF!"</definedName>
    <definedName name="SCOPE_SPR_ET" localSheetId="1">#REF!</definedName>
    <definedName name="SCOPE_SPR_ET">#REF!</definedName>
    <definedName name="SCOPE_SPR_PRT">[23]Справочники!$D$21:$J$22,[23]Справочники!$E$13:$I$14,[23]Справочники!$F$27:$H$28</definedName>
    <definedName name="SCOPE_SS" localSheetId="1">#REF!,#REF!,#REF!,#REF!,#REF!,#REF!</definedName>
    <definedName name="SCOPE_SS">#REF!,#REF!,#REF!,#REF!,#REF!,#REF!</definedName>
    <definedName name="SCOPE_SS_5">"#REF!,#REF!,#REF!,#REF!,#REF!,#REF!"</definedName>
    <definedName name="SCOPE_SS2" localSheetId="1">#REF!</definedName>
    <definedName name="SCOPE_SS2">#REF!</definedName>
    <definedName name="SCOPE_SS2_5">"#REF!"</definedName>
    <definedName name="SCOPE_SV_LD1" localSheetId="1">[23]свод!$E$104:$M$104,[23]свод!$E$106:$M$117,[23]свод!$E$120:$M$121,[23]свод!$E$123:$M$127,[23]свод!$E$10:$M$68,P1_SCOPE_SV_LD1</definedName>
    <definedName name="SCOPE_SV_LD1">[23]свод!$E$104:$M$104,[23]свод!$E$106:$M$117,[23]свод!$E$120:$M$121,[23]свод!$E$123:$M$127,[23]свод!$E$10:$M$68,P1_SCOPE_SV_LD1</definedName>
    <definedName name="SCOPE_SV_LD1_4">"#REF!,#REF!,#REF!,#REF!,#REF!,P1_SCOPE_SV_LD1"</definedName>
    <definedName name="SCOPE_SV_LD1_5">"#REF!,#REF!,#REF!,#REF!,#REF!,'Расчет ср тарифов для БП'!P1_SCOPE_SV_LD1"</definedName>
    <definedName name="SCOPE_SV_LD2" localSheetId="1">#REF!</definedName>
    <definedName name="SCOPE_SV_LD2">#REF!</definedName>
    <definedName name="SCOPE_SV_LD2_5">"#REF!"</definedName>
    <definedName name="SCOPE_SV_PRT" localSheetId="1">P1_SCOPE_SV_PRT,P2_SCOPE_SV_PRT,P3_SCOPE_SV_PRT</definedName>
    <definedName name="SCOPE_SV_PRT">P1_SCOPE_SV_PRT,P2_SCOPE_SV_PRT,P3_SCOPE_SV_PRT</definedName>
    <definedName name="SCOPE_SYS_B" localSheetId="1">#REF!</definedName>
    <definedName name="SCOPE_SYS_B">#REF!</definedName>
    <definedName name="SCOPE_TAR_B" localSheetId="1">#REF!,#REF!,#REF!</definedName>
    <definedName name="SCOPE_TAR_B">#REF!,#REF!,#REF!</definedName>
    <definedName name="SCOPE_TAR_REG" localSheetId="1">#REF!,#REF!,#REF!,#REF!,#REF!</definedName>
    <definedName name="SCOPE_TAR_REG">#REF!,#REF!,#REF!,#REF!,#REF!</definedName>
    <definedName name="SCOPE_TAR_SAVE" localSheetId="1">#REF!,#REF!</definedName>
    <definedName name="SCOPE_TAR_SAVE">#REF!,#REF!</definedName>
    <definedName name="SCOPE_TAR_SAVE_B" localSheetId="1">#REF!</definedName>
    <definedName name="SCOPE_TAR_SAVE_B">#REF!</definedName>
    <definedName name="SCOPE_TAR_SYS" localSheetId="1">#REF!</definedName>
    <definedName name="SCOPE_TAR_SYS">#REF!</definedName>
    <definedName name="SCOPE_TP">[15]FST5!$L$12:$L$23,[15]FST5!$L$5:$L$8</definedName>
    <definedName name="SCOPE10" localSheetId="1">#REF!</definedName>
    <definedName name="SCOPE10">#REF!</definedName>
    <definedName name="SCOPE10_4">"#REF!"</definedName>
    <definedName name="SCOPE11" localSheetId="1">#REF!</definedName>
    <definedName name="SCOPE11">#REF!</definedName>
    <definedName name="SCOPE11_4">"#REF!"</definedName>
    <definedName name="SCOPE12" localSheetId="1">#REF!</definedName>
    <definedName name="SCOPE12">#REF!</definedName>
    <definedName name="SCOPE12_4">"#REF!"</definedName>
    <definedName name="SCOPE2" localSheetId="1">#REF!</definedName>
    <definedName name="SCOPE2">#REF!</definedName>
    <definedName name="SCOPE2_4">"#REF!"</definedName>
    <definedName name="SCOPE3" localSheetId="1">#REF!</definedName>
    <definedName name="SCOPE3">#REF!</definedName>
    <definedName name="SCOPE3_4">"#REF!"</definedName>
    <definedName name="SCOPE4" localSheetId="1">#REF!</definedName>
    <definedName name="SCOPE4">#REF!</definedName>
    <definedName name="SCOPE4_4">"#REF!"</definedName>
    <definedName name="SCOPE5" localSheetId="1">#REF!</definedName>
    <definedName name="SCOPE5">#REF!</definedName>
    <definedName name="SCOPE5_4">"#REF!"</definedName>
    <definedName name="SCOPE6" localSheetId="1">#REF!</definedName>
    <definedName name="SCOPE6">#REF!</definedName>
    <definedName name="SCOPE6_4">"#REF!"</definedName>
    <definedName name="SCOPE7" localSheetId="1">#REF!</definedName>
    <definedName name="SCOPE7">#REF!</definedName>
    <definedName name="SCOPE7_4">"#REF!"</definedName>
    <definedName name="SCOPE8" localSheetId="1">#REF!</definedName>
    <definedName name="SCOPE8">#REF!</definedName>
    <definedName name="SCOPE8_4">"#REF!"</definedName>
    <definedName name="SCOPE9" localSheetId="1">#REF!</definedName>
    <definedName name="SCOPE9">#REF!</definedName>
    <definedName name="SCOPE9_4">"#REF!"</definedName>
    <definedName name="sdf" localSheetId="1">#REF!</definedName>
    <definedName name="sdf">#REF!</definedName>
    <definedName name="sdhsfj">[8]!sdhsfj</definedName>
    <definedName name="sds">[8]!sds</definedName>
    <definedName name="SENSTAB1">[3]MAIN!$A$1344:$C$1351</definedName>
    <definedName name="SENSTAB2">[3]MAIN!$A$1355:$H$1360</definedName>
    <definedName name="SEP" localSheetId="1">#REF!</definedName>
    <definedName name="SEP">#REF!</definedName>
    <definedName name="SEP_4">"#REF!"</definedName>
    <definedName name="SET" localSheetId="1">#REF!</definedName>
    <definedName name="SET">#REF!</definedName>
    <definedName name="SET_ET" localSheetId="1">#REF!</definedName>
    <definedName name="SET_ET">#REF!</definedName>
    <definedName name="SET_ET_4">"#REF!"</definedName>
    <definedName name="SET_PROT" localSheetId="1">#REF!,#REF!,#REF!,#REF!,#REF!,'2.18_С82022 год'!P1_SET_PROT</definedName>
    <definedName name="SET_PROT">#REF!,#REF!,#REF!,#REF!,#REF!,P1_SET_PROT</definedName>
    <definedName name="SET_PROT_4">"#REF!,#REF!,#REF!,#REF!,#REF!,P1_SET_PROT"</definedName>
    <definedName name="SET_PRT" localSheetId="1">#REF!,#REF!,#REF!,#REF!,'2.18_С82022 год'!P1_SET_PRT</definedName>
    <definedName name="SET_PRT">#REF!,#REF!,#REF!,#REF!,P1_SET_PRT</definedName>
    <definedName name="SET_PRT_4">"#REF!,#REF!,#REF!,#REF!,P1_SET_PRT"</definedName>
    <definedName name="SETcom" localSheetId="1">#REF!</definedName>
    <definedName name="SETcom">#REF!</definedName>
    <definedName name="SETcom_4">"#REF!"</definedName>
    <definedName name="sfghsfjsfjsf">[8]!sfghsfjsfjsf</definedName>
    <definedName name="sfh">[8]!sfh</definedName>
    <definedName name="sfhsfjsjsj">[8]!sfhsfjsjsj</definedName>
    <definedName name="Shares" localSheetId="1">'[7]6'!#REF!</definedName>
    <definedName name="Shares">'[7]6'!#REF!</definedName>
    <definedName name="Sheet2?prefix?">"H"</definedName>
    <definedName name="size" localSheetId="1">#REF!</definedName>
    <definedName name="size">#REF!</definedName>
    <definedName name="SLT_Purch1" localSheetId="1">'[7]16'!#REF!</definedName>
    <definedName name="SLT_Purch1">'[7]16'!#REF!</definedName>
    <definedName name="social">[3]MAIN!$F$627:$AJ$627</definedName>
    <definedName name="SP_OPT" localSheetId="1">#REF!</definedName>
    <definedName name="SP_OPT">#REF!</definedName>
    <definedName name="SP_OPT_4">"#REF!"</definedName>
    <definedName name="SP_OPT_ET_4">#N/A</definedName>
    <definedName name="SP_ROZN" localSheetId="1">#REF!</definedName>
    <definedName name="SP_ROZN">#REF!</definedName>
    <definedName name="SP_ROZN_4">"#REF!"</definedName>
    <definedName name="SP_ROZN_ET_4">#N/A</definedName>
    <definedName name="SP_SC_1" localSheetId="1">#REF!</definedName>
    <definedName name="SP_SC_1">#REF!</definedName>
    <definedName name="SP_SC_1_4">"#REF!"</definedName>
    <definedName name="SP_SC_2" localSheetId="1">#REF!</definedName>
    <definedName name="SP_SC_2">#REF!</definedName>
    <definedName name="SP_SC_2_4">"#REF!"</definedName>
    <definedName name="SP_SC_3" localSheetId="1">#REF!</definedName>
    <definedName name="SP_SC_3">#REF!</definedName>
    <definedName name="SP_SC_3_4">"#REF!"</definedName>
    <definedName name="SP_SC_4" localSheetId="1">#REF!</definedName>
    <definedName name="SP_SC_4">#REF!</definedName>
    <definedName name="SP_SC_4_4">"#REF!"</definedName>
    <definedName name="SP_SC_5" localSheetId="1">#REF!</definedName>
    <definedName name="SP_SC_5">#REF!</definedName>
    <definedName name="SP_SC_5_4">"#REF!"</definedName>
    <definedName name="SP_ST_OPT_4">#N/A</definedName>
    <definedName name="SP_ST_ROZN_4">#N/A</definedName>
    <definedName name="SPAYB">[3]MAIN!$D$1000</definedName>
    <definedName name="SPR_ET_4">#N/A</definedName>
    <definedName name="SPR_GES_ET" localSheetId="1">#REF!</definedName>
    <definedName name="SPR_GES_ET">#REF!</definedName>
    <definedName name="SPR_GRES_ET" localSheetId="1">#REF!</definedName>
    <definedName name="SPR_GRES_ET">#REF!</definedName>
    <definedName name="SPR_OTH_ET" localSheetId="1">#REF!</definedName>
    <definedName name="SPR_OTH_ET">#REF!</definedName>
    <definedName name="SPR_PROT" localSheetId="1">#REF!,#REF!</definedName>
    <definedName name="SPR_PROT">#REF!,#REF!</definedName>
    <definedName name="SPR_PROT_4">"#REF!,#REF!"</definedName>
    <definedName name="SPR_SCOPE" localSheetId="1">#REF!</definedName>
    <definedName name="SPR_SCOPE">#REF!</definedName>
    <definedName name="SPR_SCOPE_4">"#REF!"</definedName>
    <definedName name="SPR_TES_ET" localSheetId="1">#REF!</definedName>
    <definedName name="SPR_TES_ET">#REF!</definedName>
    <definedName name="SPRAV_PROT">[31]Справочники!$E$6,[31]Справочники!$D$11:$D$902,[31]Справочники!$E$3</definedName>
    <definedName name="sq" localSheetId="1">#REF!</definedName>
    <definedName name="sq">#REF!</definedName>
    <definedName name="ss">[8]!ss</definedName>
    <definedName name="ST_loans_o" localSheetId="1">'[7]14'!#REF!</definedName>
    <definedName name="ST_loans_o">'[7]14'!#REF!</definedName>
    <definedName name="SUMMBLOCK">[3]MAIN!$A$1211:$AL$1241</definedName>
    <definedName name="SYS" localSheetId="1">#REF!,#REF!,P1_SYS</definedName>
    <definedName name="SYS">#REF!,#REF!,P1_SYS</definedName>
    <definedName name="T0?axis?ПРД?РЕГ" localSheetId="1">#REF!</definedName>
    <definedName name="T0?axis?ПРД?РЕГ">#REF!</definedName>
    <definedName name="T0?Copy1" localSheetId="1">#REF!</definedName>
    <definedName name="T0?Copy1">#REF!</definedName>
    <definedName name="T0?Copy2" localSheetId="1">#REF!</definedName>
    <definedName name="T0?Copy2">#REF!</definedName>
    <definedName name="T0?Copy3" localSheetId="1">#REF!</definedName>
    <definedName name="T0?Copy3">#REF!</definedName>
    <definedName name="T0?Copy4" localSheetId="1">#REF!</definedName>
    <definedName name="T0?Copy4">#REF!</definedName>
    <definedName name="T0?item_ext?РОСТ" localSheetId="1">#REF!</definedName>
    <definedName name="T0?item_ext?РОСТ">#REF!</definedName>
    <definedName name="T0?L0.1" localSheetId="1">#REF!</definedName>
    <definedName name="T0?L0.1">#REF!</definedName>
    <definedName name="T0?L0.2" localSheetId="1">#REF!</definedName>
    <definedName name="T0?L0.2">#REF!</definedName>
    <definedName name="T0?L1" localSheetId="1">#REF!</definedName>
    <definedName name="T0?L1">#REF!</definedName>
    <definedName name="T0?L10" localSheetId="1">#REF!</definedName>
    <definedName name="T0?L10">#REF!</definedName>
    <definedName name="T0?L10.1" localSheetId="1">#REF!</definedName>
    <definedName name="T0?L10.1">#REF!</definedName>
    <definedName name="T0?L10.2" localSheetId="1">#REF!</definedName>
    <definedName name="T0?L10.2">#REF!</definedName>
    <definedName name="T0?L10.3" localSheetId="1">#REF!</definedName>
    <definedName name="T0?L10.3">#REF!</definedName>
    <definedName name="T0?L10.4" localSheetId="1">#REF!</definedName>
    <definedName name="T0?L10.4">#REF!</definedName>
    <definedName name="T0?L10.5" localSheetId="1">#REF!</definedName>
    <definedName name="T0?L10.5">#REF!</definedName>
    <definedName name="T0?L11" localSheetId="1">#REF!</definedName>
    <definedName name="T0?L11">#REF!</definedName>
    <definedName name="T0?L12" localSheetId="1">#REF!</definedName>
    <definedName name="T0?L12">#REF!</definedName>
    <definedName name="T0?L13" localSheetId="1">#REF!</definedName>
    <definedName name="T0?L13">#REF!</definedName>
    <definedName name="T0?L13.1" localSheetId="1">#REF!</definedName>
    <definedName name="T0?L13.1">#REF!</definedName>
    <definedName name="T0?L13.2" localSheetId="1">#REF!</definedName>
    <definedName name="T0?L13.2">#REF!</definedName>
    <definedName name="T0?L14" localSheetId="1">#REF!</definedName>
    <definedName name="T0?L14">#REF!</definedName>
    <definedName name="T0?L14.1" localSheetId="1">#REF!</definedName>
    <definedName name="T0?L14.1">#REF!</definedName>
    <definedName name="T0?L14.2" localSheetId="1">#REF!</definedName>
    <definedName name="T0?L14.2">#REF!</definedName>
    <definedName name="T0?L15" localSheetId="1">#REF!</definedName>
    <definedName name="T0?L15">#REF!</definedName>
    <definedName name="T0?L15.1" localSheetId="1">#REF!</definedName>
    <definedName name="T0?L15.1">#REF!</definedName>
    <definedName name="T0?L15.2" localSheetId="1">#REF!</definedName>
    <definedName name="T0?L15.2">#REF!</definedName>
    <definedName name="T0?L15.2.1" localSheetId="1">#REF!</definedName>
    <definedName name="T0?L15.2.1">#REF!</definedName>
    <definedName name="T0?L15.2.2" localSheetId="1">#REF!</definedName>
    <definedName name="T0?L15.2.2">#REF!</definedName>
    <definedName name="T0?L16" localSheetId="1">#REF!</definedName>
    <definedName name="T0?L16">#REF!</definedName>
    <definedName name="T0?L17" localSheetId="1">#REF!</definedName>
    <definedName name="T0?L17">#REF!</definedName>
    <definedName name="T0?L17.1" localSheetId="1">#REF!</definedName>
    <definedName name="T0?L17.1">#REF!</definedName>
    <definedName name="T0?L18" localSheetId="1">#REF!</definedName>
    <definedName name="T0?L18">#REF!</definedName>
    <definedName name="T0?L19" localSheetId="1">#REF!</definedName>
    <definedName name="T0?L19">#REF!</definedName>
    <definedName name="T0?L2" localSheetId="1">#REF!</definedName>
    <definedName name="T0?L2">#REF!</definedName>
    <definedName name="T0?L20" localSheetId="1">#REF!</definedName>
    <definedName name="T0?L20">#REF!</definedName>
    <definedName name="T0?L21" localSheetId="1">#REF!</definedName>
    <definedName name="T0?L21">#REF!</definedName>
    <definedName name="T0?L22" localSheetId="1">#REF!</definedName>
    <definedName name="T0?L22">#REF!</definedName>
    <definedName name="T0?L22.1" localSheetId="1">#REF!</definedName>
    <definedName name="T0?L22.1">#REF!</definedName>
    <definedName name="T0?L22.2" localSheetId="1">#REF!</definedName>
    <definedName name="T0?L22.2">#REF!</definedName>
    <definedName name="T0?L23" localSheetId="1">#REF!</definedName>
    <definedName name="T0?L23">#REF!</definedName>
    <definedName name="T0?L24" localSheetId="1">#REF!</definedName>
    <definedName name="T0?L24">#REF!</definedName>
    <definedName name="T0?L24.1" localSheetId="1">#REF!</definedName>
    <definedName name="T0?L24.1">#REF!</definedName>
    <definedName name="T0?L24.2" localSheetId="1">#REF!</definedName>
    <definedName name="T0?L24.2">#REF!</definedName>
    <definedName name="T0?L25" localSheetId="1">#REF!</definedName>
    <definedName name="T0?L25">#REF!</definedName>
    <definedName name="T0?L25.1" localSheetId="1">#REF!</definedName>
    <definedName name="T0?L25.1">#REF!</definedName>
    <definedName name="T0?L25.1.1" localSheetId="1">#REF!</definedName>
    <definedName name="T0?L25.1.1">#REF!</definedName>
    <definedName name="T0?L25.1.2" localSheetId="1">#REF!</definedName>
    <definedName name="T0?L25.1.2">#REF!</definedName>
    <definedName name="T0?L25.2" localSheetId="1">#REF!</definedName>
    <definedName name="T0?L25.2">#REF!</definedName>
    <definedName name="T0?L25.3" localSheetId="1">#REF!</definedName>
    <definedName name="T0?L25.3">#REF!</definedName>
    <definedName name="T0?L26.1" localSheetId="1">#REF!</definedName>
    <definedName name="T0?L26.1">#REF!</definedName>
    <definedName name="T0?L26.2" localSheetId="1">#REF!</definedName>
    <definedName name="T0?L26.2">#REF!</definedName>
    <definedName name="T0?L27.1" localSheetId="1">#REF!</definedName>
    <definedName name="T0?L27.1">#REF!</definedName>
    <definedName name="T0?L27.2" localSheetId="1">#REF!</definedName>
    <definedName name="T0?L27.2">#REF!</definedName>
    <definedName name="T0?L3" localSheetId="1">#REF!</definedName>
    <definedName name="T0?L3">#REF!</definedName>
    <definedName name="T0?L4" localSheetId="1">#REF!</definedName>
    <definedName name="T0?L4">#REF!</definedName>
    <definedName name="T0?L5" localSheetId="1">#REF!</definedName>
    <definedName name="T0?L5">#REF!</definedName>
    <definedName name="T0?L6" localSheetId="1">#REF!</definedName>
    <definedName name="T0?L6">#REF!</definedName>
    <definedName name="T0?L7" localSheetId="1">#REF!</definedName>
    <definedName name="T0?L7">#REF!</definedName>
    <definedName name="T0?L7.1" localSheetId="1">#REF!</definedName>
    <definedName name="T0?L7.1">#REF!</definedName>
    <definedName name="T0?L7.1.2" localSheetId="1">#REF!</definedName>
    <definedName name="T0?L7.1.2">#REF!</definedName>
    <definedName name="T0?L7.1.3" localSheetId="1">#REF!</definedName>
    <definedName name="T0?L7.1.3">#REF!</definedName>
    <definedName name="T0?L7.2" localSheetId="1">#REF!</definedName>
    <definedName name="T0?L7.2">#REF!</definedName>
    <definedName name="T0?L7.3" localSheetId="1">#REF!</definedName>
    <definedName name="T0?L7.3">#REF!</definedName>
    <definedName name="T0?L7.4" localSheetId="1">#REF!</definedName>
    <definedName name="T0?L7.4">#REF!</definedName>
    <definedName name="T0?L7.5" localSheetId="1">#REF!</definedName>
    <definedName name="T0?L7.5">#REF!</definedName>
    <definedName name="T0?L7.6" localSheetId="1">#REF!</definedName>
    <definedName name="T0?L7.6">#REF!</definedName>
    <definedName name="T0?L7.7" localSheetId="1">#REF!</definedName>
    <definedName name="T0?L7.7">#REF!</definedName>
    <definedName name="T0?L7.7.1" localSheetId="1">#REF!</definedName>
    <definedName name="T0?L7.7.1">#REF!</definedName>
    <definedName name="T0?L7.7.10" localSheetId="1">#REF!</definedName>
    <definedName name="T0?L7.7.10">#REF!</definedName>
    <definedName name="T0?L7.7.11" localSheetId="1">#REF!</definedName>
    <definedName name="T0?L7.7.11">#REF!</definedName>
    <definedName name="T0?L7.7.12" localSheetId="1">#REF!</definedName>
    <definedName name="T0?L7.7.12">#REF!</definedName>
    <definedName name="T0?L7.7.2" localSheetId="1">#REF!</definedName>
    <definedName name="T0?L7.7.2">#REF!</definedName>
    <definedName name="T0?L7.7.3" localSheetId="1">#REF!</definedName>
    <definedName name="T0?L7.7.3">#REF!</definedName>
    <definedName name="T0?L7.7.4" localSheetId="1">#REF!</definedName>
    <definedName name="T0?L7.7.4">#REF!</definedName>
    <definedName name="T0?L7.7.4.1" localSheetId="1">#REF!</definedName>
    <definedName name="T0?L7.7.4.1">#REF!</definedName>
    <definedName name="T0?L7.7.4.3" localSheetId="1">#REF!</definedName>
    <definedName name="T0?L7.7.4.3">#REF!</definedName>
    <definedName name="T0?L7.7.4.4" localSheetId="1">#REF!</definedName>
    <definedName name="T0?L7.7.4.4">#REF!</definedName>
    <definedName name="T0?L7.7.4.5" localSheetId="1">#REF!</definedName>
    <definedName name="T0?L7.7.4.5">#REF!</definedName>
    <definedName name="T0?L7.7.5" localSheetId="1">#REF!</definedName>
    <definedName name="T0?L7.7.5">#REF!</definedName>
    <definedName name="T0?L7.7.6" localSheetId="1">#REF!</definedName>
    <definedName name="T0?L7.7.6">#REF!</definedName>
    <definedName name="T0?L7.7.7" localSheetId="1">#REF!</definedName>
    <definedName name="T0?L7.7.7">#REF!</definedName>
    <definedName name="T0?L7.7.8" localSheetId="1">#REF!</definedName>
    <definedName name="T0?L7.7.8">#REF!</definedName>
    <definedName name="T0?L7.7.9" localSheetId="1">#REF!</definedName>
    <definedName name="T0?L7.7.9">#REF!</definedName>
    <definedName name="T0?L8" localSheetId="1">#REF!</definedName>
    <definedName name="T0?L8">#REF!</definedName>
    <definedName name="T0?L8.1" localSheetId="1">#REF!</definedName>
    <definedName name="T0?L8.1">#REF!</definedName>
    <definedName name="T0?L8.2" localSheetId="1">#REF!</definedName>
    <definedName name="T0?L8.2">#REF!</definedName>
    <definedName name="T0?L8.3" localSheetId="1">#REF!</definedName>
    <definedName name="T0?L8.3">#REF!</definedName>
    <definedName name="T0?L8.4" localSheetId="1">#REF!</definedName>
    <definedName name="T0?L8.4">#REF!</definedName>
    <definedName name="T0?L8.5" localSheetId="1">#REF!</definedName>
    <definedName name="T0?L8.5">#REF!</definedName>
    <definedName name="T0?L8.6" localSheetId="1">#REF!</definedName>
    <definedName name="T0?L8.6">#REF!</definedName>
    <definedName name="T0?L9" localSheetId="1">#REF!</definedName>
    <definedName name="T0?L9">#REF!</definedName>
    <definedName name="T0?L9.1" localSheetId="1">#REF!</definedName>
    <definedName name="T0?L9.1">#REF!</definedName>
    <definedName name="T0?L9.2" localSheetId="1">#REF!</definedName>
    <definedName name="T0?L9.2">#REF!</definedName>
    <definedName name="T0?L9.3" localSheetId="1">#REF!</definedName>
    <definedName name="T0?L9.3">#REF!</definedName>
    <definedName name="T0?L9.3.1" localSheetId="1">#REF!</definedName>
    <definedName name="T0?L9.3.1">#REF!</definedName>
    <definedName name="T0?L9.3.2" localSheetId="1">#REF!</definedName>
    <definedName name="T0?L9.3.2">#REF!</definedName>
    <definedName name="T0?Name" localSheetId="1">#REF!</definedName>
    <definedName name="T0?Name">#REF!</definedName>
    <definedName name="T0?Table" localSheetId="1">#REF!</definedName>
    <definedName name="T0?Table">#REF!</definedName>
    <definedName name="T0?Title" localSheetId="1">#REF!</definedName>
    <definedName name="T0?Title">#REF!</definedName>
    <definedName name="T0?unit?МКВТЧ" localSheetId="1">#REF!</definedName>
    <definedName name="T0?unit?МКВТЧ">#REF!</definedName>
    <definedName name="T0?unit?РУБ.МВТ.МЕС" localSheetId="1">#REF!</definedName>
    <definedName name="T0?unit?РУБ.МВТ.МЕС">#REF!</definedName>
    <definedName name="T0?unit?РУБ.ТКВТЧ" localSheetId="1">#REF!</definedName>
    <definedName name="T0?unit?РУБ.ТКВТЧ">#REF!</definedName>
    <definedName name="T0?unit?ТГКАЛ" localSheetId="1">#REF!</definedName>
    <definedName name="T0?unit?ТГКАЛ">#REF!</definedName>
    <definedName name="T0_Copy1" localSheetId="1">#REF!</definedName>
    <definedName name="T0_Copy1">#REF!</definedName>
    <definedName name="T1?axis?R?ОРГ" localSheetId="1">#REF!</definedName>
    <definedName name="T1?axis?R?ОРГ">#REF!</definedName>
    <definedName name="T1?axis?R?ОРГ?" localSheetId="1">#REF!</definedName>
    <definedName name="T1?axis?R?ОРГ?">#REF!</definedName>
    <definedName name="T1?axis?ПРД?РЕГ" localSheetId="1">#REF!</definedName>
    <definedName name="T1?axis?ПРД?РЕГ">#REF!</definedName>
    <definedName name="T1?axis?ПРД2?2005" localSheetId="1">'2.18_С82022 год'!P1_T1?axis?ПРД2?2005,'2.18_С82022 год'!P2_T1?axis?ПРД2?2005,'2.18_С82022 год'!P3_T1?axis?ПРД2?2005</definedName>
    <definedName name="T1?axis?ПРД2?2005">P1_T1?axis?ПРД2?2005,P2_T1?axis?ПРД2?2005,P3_T1?axis?ПРД2?2005</definedName>
    <definedName name="T1?axis?ПРД2?2006" localSheetId="1">'2.18_С82022 год'!P1_T1?axis?ПРД2?2006,'2.18_С82022 год'!P2_T1?axis?ПРД2?2006,'2.18_С82022 год'!P3_T1?axis?ПРД2?2006</definedName>
    <definedName name="T1?axis?ПРД2?2006">P1_T1?axis?ПРД2?2006,P2_T1?axis?ПРД2?2006,P3_T1?axis?ПРД2?2006</definedName>
    <definedName name="T1?Fuel_type" localSheetId="1">#REF!,#REF!,#REF!,#REF!,#REF!,#REF!,#REF!,#REF!,#REF!,#REF!,'2.18_С82022 год'!P1_T1?Fuel_type</definedName>
    <definedName name="T1?Fuel_type">#REF!,#REF!,#REF!,#REF!,#REF!,#REF!,#REF!,#REF!,#REF!,#REF!,P1_T1?Fuel_type</definedName>
    <definedName name="T1?item_ext?РОСТ" localSheetId="1">#REF!</definedName>
    <definedName name="T1?item_ext?РОСТ">#REF!</definedName>
    <definedName name="T1?L1" localSheetId="1">#REF!</definedName>
    <definedName name="T1?L1">#REF!</definedName>
    <definedName name="T1?L1.1.1" localSheetId="1">'2.18_С82022 год'!P1_T1?L1.1.1,'2.18_С82022 год'!P2_T1?L1.1.1,'2.18_С82022 год'!P3_T1?L1.1.1</definedName>
    <definedName name="T1?L1.1.1">P1_T1?L1.1.1,P2_T1?L1.1.1,P3_T1?L1.1.1</definedName>
    <definedName name="T1?L1.1.1.1" localSheetId="1">'2.18_С82022 год'!P1_T1?L1.1.1.1,'2.18_С82022 год'!P2_T1?L1.1.1.1,'2.18_С82022 год'!P3_T1?L1.1.1.1</definedName>
    <definedName name="T1?L1.1.1.1">P1_T1?L1.1.1.1,P2_T1?L1.1.1.1,P3_T1?L1.1.1.1</definedName>
    <definedName name="T1?L1.1.2" localSheetId="1">'2.18_С82022 год'!P2_T1?L1.1.2,'2.18_С82022 год'!P3_T1?L1.1.2</definedName>
    <definedName name="T1?L1.1.2">P2_T1?L1.1.2,P3_T1?L1.1.2</definedName>
    <definedName name="T1?L1.1.2.1" localSheetId="1">'2.18_С82022 год'!P1_T1?L1.1.2.1,'2.18_С82022 год'!P2_T1?L1.1.2.1,'2.18_С82022 год'!P3_T1?L1.1.2.1</definedName>
    <definedName name="T1?L1.1.2.1">P1_T1?L1.1.2.1,P2_T1?L1.1.2.1,P3_T1?L1.1.2.1</definedName>
    <definedName name="T1?L1.1.2.1.1" localSheetId="1">#REF!,#REF!,#REF!,#REF!,'2.18_С82022 год'!P1_T1?L1.1.2.1.1,'2.18_С82022 год'!P2_T1?L1.1.2.1.1,'2.18_С82022 год'!P3_T1?L1.1.2.1.1</definedName>
    <definedName name="T1?L1.1.2.1.1">#REF!,#REF!,#REF!,#REF!,P1_T1?L1.1.2.1.1,P2_T1?L1.1.2.1.1,P3_T1?L1.1.2.1.1</definedName>
    <definedName name="T1?L1.1.2.1.2" localSheetId="1">#REF!,#REF!,#REF!,#REF!,'2.18_С82022 год'!P1_T1?L1.1.2.1.2,'2.18_С82022 год'!P2_T1?L1.1.2.1.2,'2.18_С82022 год'!P3_T1?L1.1.2.1.2</definedName>
    <definedName name="T1?L1.1.2.1.2">#REF!,#REF!,#REF!,#REF!,P1_T1?L1.1.2.1.2,P2_T1?L1.1.2.1.2,P3_T1?L1.1.2.1.2</definedName>
    <definedName name="T1?L1.1.2.1.3" localSheetId="1">#REF!,#REF!,#REF!,#REF!,'2.18_С82022 год'!P1_T1?L1.1.2.1.3,'2.18_С82022 год'!P2_T1?L1.1.2.1.3,'2.18_С82022 год'!P3_T1?L1.1.2.1.3</definedName>
    <definedName name="T1?L1.1.2.1.3">#REF!,#REF!,#REF!,#REF!,P1_T1?L1.1.2.1.3,P2_T1?L1.1.2.1.3,P3_T1?L1.1.2.1.3</definedName>
    <definedName name="T1?L1.1.2.2" localSheetId="1">'2.18_С82022 год'!P1_T1?L1.1.2.2,'2.18_С82022 год'!P2_T1?L1.1.2.2,'2.18_С82022 год'!P3_T1?L1.1.2.2</definedName>
    <definedName name="T1?L1.1.2.2">P1_T1?L1.1.2.2,P2_T1?L1.1.2.2,P3_T1?L1.1.2.2</definedName>
    <definedName name="T1?L1.1.2.3" localSheetId="1">'2.18_С82022 год'!P1_T1?L1.1.2.3,'2.18_С82022 год'!P2_T1?L1.1.2.3,'2.18_С82022 год'!P3_T1?L1.1.2.3</definedName>
    <definedName name="T1?L1.1.2.3">P1_T1?L1.1.2.3,P2_T1?L1.1.2.3,P3_T1?L1.1.2.3</definedName>
    <definedName name="T1?L1.1.2.4" localSheetId="1">'2.18_С82022 год'!P1_T1?L1.1.2.4,'2.18_С82022 год'!P2_T1?L1.1.2.4,'2.18_С82022 год'!P3_T1?L1.1.2.4</definedName>
    <definedName name="T1?L1.1.2.4">P1_T1?L1.1.2.4,P2_T1?L1.1.2.4,P3_T1?L1.1.2.4</definedName>
    <definedName name="T1?L1.1.2.5" localSheetId="1">'2.18_С82022 год'!P1_T1?L1.1.2.5,'2.18_С82022 год'!P2_T1?L1.1.2.5,'2.18_С82022 год'!P3_T1?L1.1.2.5</definedName>
    <definedName name="T1?L1.1.2.5">P1_T1?L1.1.2.5,P2_T1?L1.1.2.5,P3_T1?L1.1.2.5</definedName>
    <definedName name="T1?L1.1.2.6" localSheetId="1">'2.18_С82022 год'!P1_T1?L1.1.2.6,'2.18_С82022 год'!P2_T1?L1.1.2.6,'2.18_С82022 год'!P3_T1?L1.1.2.6</definedName>
    <definedName name="T1?L1.1.2.6">P1_T1?L1.1.2.6,P2_T1?L1.1.2.6,P3_T1?L1.1.2.6</definedName>
    <definedName name="T1?L1.1.2.7" localSheetId="1">'2.18_С82022 год'!P1_T1?L1.1.2.7,'2.18_С82022 год'!P2_T1?L1.1.2.7,'2.18_С82022 год'!P3_T1?L1.1.2.7</definedName>
    <definedName name="T1?L1.1.2.7">P1_T1?L1.1.2.7,P2_T1?L1.1.2.7,P3_T1?L1.1.2.7</definedName>
    <definedName name="T1?L1.1.2.7.1" localSheetId="1">'2.18_С82022 год'!P1_T1?L1.1.2.7.1,'2.18_С82022 год'!P2_T1?L1.1.2.7.1,'2.18_С82022 год'!P3_T1?L1.1.2.7.1</definedName>
    <definedName name="T1?L1.1.2.7.1">P1_T1?L1.1.2.7.1,P2_T1?L1.1.2.7.1,P3_T1?L1.1.2.7.1</definedName>
    <definedName name="T1?L2" localSheetId="1">#REF!</definedName>
    <definedName name="T1?L2">#REF!</definedName>
    <definedName name="T1?L3" localSheetId="1">#REF!</definedName>
    <definedName name="T1?L3">#REF!</definedName>
    <definedName name="T1?L4" localSheetId="1">#REF!</definedName>
    <definedName name="T1?L4">#REF!</definedName>
    <definedName name="T1?L5" localSheetId="1">#REF!</definedName>
    <definedName name="T1?L5">#REF!</definedName>
    <definedName name="T1?L6" localSheetId="1">#REF!</definedName>
    <definedName name="T1?L6">#REF!</definedName>
    <definedName name="T1?L7" localSheetId="1">#REF!</definedName>
    <definedName name="T1?L7">#REF!</definedName>
    <definedName name="T1?L7.1" localSheetId="1">#REF!</definedName>
    <definedName name="T1?L7.1">#REF!</definedName>
    <definedName name="T1?L7.2" localSheetId="1">#REF!</definedName>
    <definedName name="T1?L7.2">#REF!</definedName>
    <definedName name="T1?L7.3" localSheetId="1">#REF!</definedName>
    <definedName name="T1?L7.3">#REF!</definedName>
    <definedName name="T1?L7.4" localSheetId="1">#REF!</definedName>
    <definedName name="T1?L7.4">#REF!</definedName>
    <definedName name="T1?L8" localSheetId="1">#REF!</definedName>
    <definedName name="T1?L8">#REF!</definedName>
    <definedName name="T1?L8.1" localSheetId="1">#REF!</definedName>
    <definedName name="T1?L8.1">#REF!</definedName>
    <definedName name="T1?L8.2" localSheetId="1">#REF!</definedName>
    <definedName name="T1?L8.2">#REF!</definedName>
    <definedName name="T1?L8.3" localSheetId="1">#REF!</definedName>
    <definedName name="T1?L8.3">#REF!</definedName>
    <definedName name="T1?L9" localSheetId="1">#REF!</definedName>
    <definedName name="T1?L9">#REF!</definedName>
    <definedName name="T1?M1" localSheetId="1">#REF!,#REF!,#REF!,#REF!,#REF!,#REF!,#REF!,#REF!,#REF!,'2.18_С82022 год'!P1_T1?M1,'2.18_С82022 год'!P2_T1?M1,'2.18_С82022 год'!P3_T1?M1</definedName>
    <definedName name="T1?M1">#REF!,#REF!,#REF!,#REF!,#REF!,#REF!,#REF!,#REF!,#REF!,P1_T1?M1,P2_T1?M1,P3_T1?M1</definedName>
    <definedName name="T1?M2" localSheetId="1">#REF!,#REF!,#REF!,#REF!,#REF!,#REF!,#REF!,#REF!,#REF!,'2.18_С82022 год'!P1_T1?M2,'2.18_С82022 год'!P2_T1?M2,'2.18_С82022 год'!P3_T1?M2</definedName>
    <definedName name="T1?M2">#REF!,#REF!,#REF!,#REF!,#REF!,#REF!,#REF!,#REF!,#REF!,P1_T1?M2,P2_T1?M2,P3_T1?M2</definedName>
    <definedName name="T1?Name" localSheetId="1">#REF!</definedName>
    <definedName name="T1?Name">#REF!</definedName>
    <definedName name="T1?Table" localSheetId="1">#REF!</definedName>
    <definedName name="T1?Table">#REF!</definedName>
    <definedName name="T1?Title" localSheetId="1">#REF!</definedName>
    <definedName name="T1?Title">#REF!</definedName>
    <definedName name="T1?unit?ГКАЛ" localSheetId="1">'2.18_С82022 год'!P1_T1?unit?ГКАЛ,'2.18_С82022 год'!P2_T1?unit?ГКАЛ,'2.18_С82022 год'!P3_T1?unit?ГКАЛ,'2.18_С82022 год'!P4_T1?unit?ГКАЛ,'2.18_С82022 год'!P5_T1?unit?ГКАЛ,'2.18_С82022 год'!P6_T1?unit?ГКАЛ</definedName>
    <definedName name="T1?unit?ГКАЛ">P1_T1?unit?ГКАЛ,P2_T1?unit?ГКАЛ,P3_T1?unit?ГКАЛ,P4_T1?unit?ГКАЛ,P5_T1?unit?ГКАЛ,P6_T1?unit?ГКАЛ</definedName>
    <definedName name="T1?unit?МВТ" localSheetId="1">#REF!</definedName>
    <definedName name="T1?unit?МВТ">#REF!</definedName>
    <definedName name="T1?unit?ПРЦ" localSheetId="1">#REF!</definedName>
    <definedName name="T1?unit?ПРЦ">#REF!</definedName>
    <definedName name="T1?unit?РУБ.ГКАЛ" localSheetId="1">'2.18_С82022 год'!P1_T1?unit?РУБ.ГКАЛ,'2.18_С82022 год'!P2_T1?unit?РУБ.ГКАЛ,'2.18_С82022 год'!P3_T1?unit?РУБ.ГКАЛ,'2.18_С82022 год'!P4_T1?unit?РУБ.ГКАЛ,'2.18_С82022 год'!P5_T1?unit?РУБ.ГКАЛ,'2.18_С82022 год'!P6_T1?unit?РУБ.ГКАЛ</definedName>
    <definedName name="T1?unit?РУБ.ГКАЛ">P1_T1?unit?РУБ.ГКАЛ,P2_T1?unit?РУБ.ГКАЛ,P3_T1?unit?РУБ.ГКАЛ,P4_T1?unit?РУБ.ГКАЛ,P5_T1?unit?РУБ.ГКАЛ,P6_T1?unit?РУБ.ГКАЛ</definedName>
    <definedName name="T1?unit?РУБ.ТОНН" localSheetId="1">'2.18_С82022 год'!P4_T1?unit?РУБ.ТОНН,'2.18_С82022 год'!P5_T1?unit?РУБ.ТОНН</definedName>
    <definedName name="T1?unit?РУБ.ТОНН">P4_T1?unit?РУБ.ТОНН,P5_T1?unit?РУБ.ТОНН</definedName>
    <definedName name="T1?unit?СТР" localSheetId="1">'2.18_С82022 год'!P2_T1?unit?СТР,'2.18_С82022 год'!P3_T1?unit?СТР,'2.18_С82022 год'!P4_T1?unit?СТР,'2.18_С82022 год'!P5_T1?unit?СТР,'2.18_С82022 год'!P6_T1?unit?СТР</definedName>
    <definedName name="T1?unit?СТР">P2_T1?unit?СТР,P3_T1?unit?СТР,P4_T1?unit?СТР,P5_T1?unit?СТР,P6_T1?unit?СТР</definedName>
    <definedName name="T1?unit?ТОНН" localSheetId="1">#REF!,#REF!,#REF!,#REF!,#REF!,#REF!,'2.18_С82022 год'!P1_T1?unit?ТОНН,'2.18_С82022 год'!P2_T1?unit?ТОНН,'2.18_С82022 год'!P3_T1?unit?ТОНН,'2.18_С82022 год'!P4_T1?unit?ТОНН</definedName>
    <definedName name="T1?unit?ТОНН">#REF!,#REF!,#REF!,#REF!,#REF!,#REF!,P1_T1?unit?ТОНН,P2_T1?unit?ТОНН,P3_T1?unit?ТОНН,P4_T1?unit?ТОНН</definedName>
    <definedName name="T1?unit?ТРУБ" localSheetId="1">'2.18_С82022 год'!P11_T1?unit?ТРУБ,'2.18_С82022 год'!P12_T1?unit?ТРУБ,'2.18_С82022 год'!P13_T1?unit?ТРУБ</definedName>
    <definedName name="T1?unit?ТРУБ">P11_T1?unit?ТРУБ,P12_T1?unit?ТРУБ,P13_T1?unit?ТРУБ</definedName>
    <definedName name="T1_" localSheetId="1">#REF!</definedName>
    <definedName name="T1_">#REF!</definedName>
    <definedName name="T1_2_Copy" localSheetId="1">#REF!</definedName>
    <definedName name="T1_2_Copy">#REF!</definedName>
    <definedName name="T1_Add_Town" localSheetId="1">#REF!</definedName>
    <definedName name="T1_Add_Town">#REF!</definedName>
    <definedName name="T1_Copy" localSheetId="1">#REF!</definedName>
    <definedName name="T1_Copy">#REF!</definedName>
    <definedName name="T1_Protect" localSheetId="1">P15_T1_Protect,P16_T1_Protect,P17_T1_Protect,'2.18_С82022 год'!P18_T1_Protect,'2.18_С82022 год'!P19_T1_Protect</definedName>
    <definedName name="T1_Protect">P15_T1_Protect,P16_T1_Protect,P17_T1_Protect,P18_T1_Protect,P19_T1_Protect</definedName>
    <definedName name="T1_Unprotected" localSheetId="1">#REF!,#REF!,#REF!,#REF!,#REF!,#REF!,#REF!,#REF!</definedName>
    <definedName name="T1_Unprotected">#REF!,#REF!,#REF!,#REF!,#REF!,#REF!,#REF!,#REF!</definedName>
    <definedName name="T10?axis?ПРД?РЕГ" localSheetId="1">#REF!</definedName>
    <definedName name="T10?axis?ПРД?РЕГ">#REF!</definedName>
    <definedName name="T10?item_ext?РОСТ" localSheetId="1">#REF!</definedName>
    <definedName name="T10?item_ext?РОСТ">#REF!</definedName>
    <definedName name="T10?L1" localSheetId="1">#REF!</definedName>
    <definedName name="T10?L1">#REF!</definedName>
    <definedName name="T10?L1.1" localSheetId="1">#REF!</definedName>
    <definedName name="T10?L1.1">#REF!</definedName>
    <definedName name="T10?L1.1.x" localSheetId="1">#REF!</definedName>
    <definedName name="T10?L1.1.x">#REF!</definedName>
    <definedName name="T10?L1.2" localSheetId="1">#REF!</definedName>
    <definedName name="T10?L1.2">#REF!</definedName>
    <definedName name="T10?L1.2.x" localSheetId="1">#REF!</definedName>
    <definedName name="T10?L1.2.x">#REF!</definedName>
    <definedName name="T10?L2" localSheetId="1">#REF!</definedName>
    <definedName name="T10?L2">#REF!</definedName>
    <definedName name="T10?L2.x" localSheetId="1">#REF!</definedName>
    <definedName name="T10?L2.x">#REF!</definedName>
    <definedName name="T10?L3" localSheetId="1">#REF!</definedName>
    <definedName name="T10?L3">#REF!</definedName>
    <definedName name="T10?L3.x" localSheetId="1">#REF!</definedName>
    <definedName name="T10?L3.x">#REF!</definedName>
    <definedName name="T10?L4" localSheetId="1">#REF!</definedName>
    <definedName name="T10?L4">#REF!</definedName>
    <definedName name="T10?Name" localSheetId="1">#REF!</definedName>
    <definedName name="T10?Name">#REF!</definedName>
    <definedName name="T10?Table" localSheetId="1">#REF!</definedName>
    <definedName name="T10?Table">#REF!</definedName>
    <definedName name="T10?Title" localSheetId="1">#REF!</definedName>
    <definedName name="T10?Title">#REF!</definedName>
    <definedName name="T10?unit?ПРЦ" localSheetId="1">#REF!</definedName>
    <definedName name="T10?unit?ПРЦ">#REF!</definedName>
    <definedName name="T10?unit?ТРУБ" localSheetId="1">#REF!</definedName>
    <definedName name="T10?unit?ТРУБ">#REF!</definedName>
    <definedName name="T10_Copy1" localSheetId="1">#REF!</definedName>
    <definedName name="T10_Copy1">#REF!</definedName>
    <definedName name="T10_Copy2" localSheetId="1">#REF!</definedName>
    <definedName name="T10_Copy2">#REF!</definedName>
    <definedName name="T10_Copy3" localSheetId="1">#REF!</definedName>
    <definedName name="T10_Copy3">#REF!</definedName>
    <definedName name="T10_Copy4" localSheetId="1">#REF!</definedName>
    <definedName name="T10_Copy4">#REF!</definedName>
    <definedName name="T10_ET_4">#N/A</definedName>
    <definedName name="T10_OPT" localSheetId="1">#REF!</definedName>
    <definedName name="T10_OPT">#REF!</definedName>
    <definedName name="T10_OPT_4">"#REF!"</definedName>
    <definedName name="T10_ROZN" localSheetId="1">#REF!</definedName>
    <definedName name="T10_ROZN">#REF!</definedName>
    <definedName name="T10_ROZN_4">"#REF!"</definedName>
    <definedName name="T11?Data">#N/A</definedName>
    <definedName name="T12?axis?R?ДОГОВОР" localSheetId="1">#REF!</definedName>
    <definedName name="T12?axis?R?ДОГОВОР">#REF!</definedName>
    <definedName name="T12?axis?R?ДОГОВОР?" localSheetId="1">#REF!</definedName>
    <definedName name="T12?axis?R?ДОГОВОР?">#REF!</definedName>
    <definedName name="T12?axis?ПРД?РЕГ" localSheetId="1">#REF!</definedName>
    <definedName name="T12?axis?ПРД?РЕГ">#REF!</definedName>
    <definedName name="T12?item_ext?РОСТ" localSheetId="1">#REF!</definedName>
    <definedName name="T12?item_ext?РОСТ">#REF!</definedName>
    <definedName name="T12?L1" localSheetId="1">#REF!</definedName>
    <definedName name="T12?L1">#REF!</definedName>
    <definedName name="T12?L1.1" localSheetId="1">#REF!</definedName>
    <definedName name="T12?L1.1">#REF!</definedName>
    <definedName name="T12?L2" localSheetId="1">#REF!</definedName>
    <definedName name="T12?L2">#REF!</definedName>
    <definedName name="T12?L2.1" localSheetId="1">#REF!</definedName>
    <definedName name="T12?L2.1">#REF!</definedName>
    <definedName name="T12?L3" localSheetId="1">#REF!</definedName>
    <definedName name="T12?L3">#REF!</definedName>
    <definedName name="T12?Name" localSheetId="1">#REF!</definedName>
    <definedName name="T12?Name">#REF!</definedName>
    <definedName name="T12?Table" localSheetId="1">#REF!</definedName>
    <definedName name="T12?Table">#REF!</definedName>
    <definedName name="T12?Title" localSheetId="1">#REF!</definedName>
    <definedName name="T12?Title">#REF!</definedName>
    <definedName name="T12?unit?ПРЦ" localSheetId="1">#REF!</definedName>
    <definedName name="T12?unit?ПРЦ">#REF!</definedName>
    <definedName name="T12_Copy" localSheetId="1">#REF!</definedName>
    <definedName name="T12_Copy">#REF!</definedName>
    <definedName name="T13?axis?ПРД?РЕГ" localSheetId="1">#REF!</definedName>
    <definedName name="T13?axis?ПРД?РЕГ">#REF!</definedName>
    <definedName name="T13?item_ext?РОСТ" localSheetId="1">#REF!</definedName>
    <definedName name="T13?item_ext?РОСТ">#REF!</definedName>
    <definedName name="T13?L1.1" localSheetId="1">#REF!</definedName>
    <definedName name="T13?L1.1">#REF!</definedName>
    <definedName name="T13?L1.2" localSheetId="1">#REF!</definedName>
    <definedName name="T13?L1.2">#REF!</definedName>
    <definedName name="T13?L2" localSheetId="1">#REF!</definedName>
    <definedName name="T13?L2">#REF!</definedName>
    <definedName name="T13?L2.1" localSheetId="1">#REF!</definedName>
    <definedName name="T13?L2.1">#REF!</definedName>
    <definedName name="T13?L2.1.1" localSheetId="1">#REF!</definedName>
    <definedName name="T13?L2.1.1">#REF!</definedName>
    <definedName name="T13?L2.1.2" localSheetId="1">#REF!</definedName>
    <definedName name="T13?L2.1.2">#REF!</definedName>
    <definedName name="T13?L2.2" localSheetId="1">#REF!</definedName>
    <definedName name="T13?L2.2">#REF!</definedName>
    <definedName name="T13?L2.2.1" localSheetId="1">#REF!</definedName>
    <definedName name="T13?L2.2.1">#REF!</definedName>
    <definedName name="T13?L2.2.2" localSheetId="1">#REF!</definedName>
    <definedName name="T13?L2.2.2">#REF!</definedName>
    <definedName name="T13?L3" localSheetId="1">#REF!</definedName>
    <definedName name="T13?L3">#REF!</definedName>
    <definedName name="T13?L4" localSheetId="1">#REF!</definedName>
    <definedName name="T13?L4">#REF!</definedName>
    <definedName name="T13?Name" localSheetId="1">#REF!</definedName>
    <definedName name="T13?Name">#REF!</definedName>
    <definedName name="T13?Table" localSheetId="1">#REF!</definedName>
    <definedName name="T13?Table">#REF!</definedName>
    <definedName name="T13?Title" localSheetId="1">#REF!</definedName>
    <definedName name="T13?Title">#REF!</definedName>
    <definedName name="T13?unit?МКВТЧ" localSheetId="1">#REF!</definedName>
    <definedName name="T13?unit?МКВТЧ">#REF!</definedName>
    <definedName name="T13?unit?ПРЦ" localSheetId="1">#REF!</definedName>
    <definedName name="T13?unit?ПРЦ">#REF!</definedName>
    <definedName name="T13?unit?ТГКАЛ" localSheetId="1">#REF!</definedName>
    <definedName name="T13?unit?ТГКАЛ">#REF!</definedName>
    <definedName name="T14?axis?R?ВРАС" localSheetId="1">#REF!</definedName>
    <definedName name="T14?axis?R?ВРАС">#REF!</definedName>
    <definedName name="T14?axis?R?ВРАС?" localSheetId="1">#REF!</definedName>
    <definedName name="T14?axis?R?ВРАС?">#REF!</definedName>
    <definedName name="T14?axis?ПРД?РЕГ" localSheetId="1">#REF!</definedName>
    <definedName name="T14?axis?ПРД?РЕГ">#REF!</definedName>
    <definedName name="T14?item_ext?РОСТ" localSheetId="1">#REF!</definedName>
    <definedName name="T14?item_ext?РОСТ">#REF!</definedName>
    <definedName name="T14?L2" localSheetId="1">#REF!</definedName>
    <definedName name="T14?L2">#REF!</definedName>
    <definedName name="T14?Name" localSheetId="1">#REF!</definedName>
    <definedName name="T14?Name">#REF!</definedName>
    <definedName name="T14?Table" localSheetId="1">#REF!</definedName>
    <definedName name="T14?Table">#REF!</definedName>
    <definedName name="T14?Title" localSheetId="1">#REF!</definedName>
    <definedName name="T14?Title">#REF!</definedName>
    <definedName name="T14_Copy" localSheetId="1">#REF!</definedName>
    <definedName name="T14_Copy">#REF!</definedName>
    <definedName name="T15?Columns" localSheetId="1">#REF!</definedName>
    <definedName name="T15?Columns">#REF!</definedName>
    <definedName name="T15?ItemComments" localSheetId="1">#REF!</definedName>
    <definedName name="T15?ItemComments">#REF!</definedName>
    <definedName name="T15?Items" localSheetId="1">#REF!</definedName>
    <definedName name="T15?Items">#REF!</definedName>
    <definedName name="T15?Scope" localSheetId="1">#REF!</definedName>
    <definedName name="T15?Scope">#REF!</definedName>
    <definedName name="T15?ВРАС" localSheetId="1">#REF!</definedName>
    <definedName name="T15?ВРАС">#REF!</definedName>
    <definedName name="T15_Protect">'[33]15'!$E$25:$I$29,'[33]15'!$E$31:$I$34,'[33]15'!$E$36:$I$38,'[33]15'!$E$42:$I$43,'[33]15'!$E$9:$I$17,'[33]15'!$B$36:$B$38,'[33]15'!$E$19:$I$21</definedName>
    <definedName name="T16?axis?R?ДОГОВОР?_4">#N/A</definedName>
    <definedName name="T16?axis?R?ДОГОВОР_4">#N/A</definedName>
    <definedName name="T16?axis?R?ОРГ" localSheetId="1">#REF!</definedName>
    <definedName name="T16?axis?R?ОРГ">#REF!</definedName>
    <definedName name="T16?axis?R?ОРГ?" localSheetId="1">#REF!</definedName>
    <definedName name="T16?axis?R?ОРГ?">#REF!</definedName>
    <definedName name="T16?axis?ПРД?РЕГ" localSheetId="1">#REF!</definedName>
    <definedName name="T16?axis?ПРД?РЕГ">#REF!</definedName>
    <definedName name="T16?Columns" localSheetId="1">#REF!</definedName>
    <definedName name="T16?Columns">#REF!</definedName>
    <definedName name="T16?Data" localSheetId="1">#REF!</definedName>
    <definedName name="T16?Data">#REF!</definedName>
    <definedName name="T16?item_ext?РОСТ" localSheetId="1">#REF!</definedName>
    <definedName name="T16?item_ext?РОСТ">#REF!</definedName>
    <definedName name="T16?ItemComments" localSheetId="1">#REF!</definedName>
    <definedName name="T16?ItemComments">#REF!</definedName>
    <definedName name="T16?Items" localSheetId="1">#REF!</definedName>
    <definedName name="T16?Items">#REF!</definedName>
    <definedName name="T16?L1.x_4">#N/A</definedName>
    <definedName name="T16?L1_4">#N/A</definedName>
    <definedName name="T16?L2" localSheetId="1">#REF!</definedName>
    <definedName name="T16?L2">#REF!</definedName>
    <definedName name="T16?Name" localSheetId="1">#REF!</definedName>
    <definedName name="T16?Name">#REF!</definedName>
    <definedName name="T16?Scope" localSheetId="1">#REF!</definedName>
    <definedName name="T16?Scope">#REF!</definedName>
    <definedName name="T16?Table" localSheetId="1">#REF!</definedName>
    <definedName name="T16?Table">#REF!</definedName>
    <definedName name="T16?Title" localSheetId="1">#REF!</definedName>
    <definedName name="T16?Title">#REF!</definedName>
    <definedName name="T16?unit?ПРЦ" localSheetId="1">#REF!</definedName>
    <definedName name="T16?unit?ПРЦ">#REF!</definedName>
    <definedName name="T16?unit?ТРУБ" localSheetId="1">#REF!</definedName>
    <definedName name="T16?unit?ТРУБ">#REF!</definedName>
    <definedName name="T16?Units" localSheetId="1">#REF!</definedName>
    <definedName name="T16?Units">#REF!</definedName>
    <definedName name="T16_Copy" localSheetId="1">#REF!</definedName>
    <definedName name="T16_Copy">#REF!</definedName>
    <definedName name="T16_Copy2" localSheetId="1">#REF!</definedName>
    <definedName name="T16_Copy2">#REF!</definedName>
    <definedName name="T16_Protect" localSheetId="1">#REF!,#REF!,[0]!P1_T16_Protect</definedName>
    <definedName name="T16_Protect">#REF!,#REF!,[0]!P1_T16_Protect</definedName>
    <definedName name="T17.1?axis?C?НП?" localSheetId="1">#REF!</definedName>
    <definedName name="T17.1?axis?C?НП?">#REF!</definedName>
    <definedName name="T17.1?axis?ПРД?БАЗ" localSheetId="1">#REF!</definedName>
    <definedName name="T17.1?axis?ПРД?БАЗ">#REF!</definedName>
    <definedName name="T17.1?axis?ПРД?РЕГ" localSheetId="1">#REF!</definedName>
    <definedName name="T17.1?axis?ПРД?РЕГ">#REF!</definedName>
    <definedName name="T17.1?Name" localSheetId="1">#REF!</definedName>
    <definedName name="T17.1?Name">#REF!</definedName>
    <definedName name="T17.1?Table" localSheetId="1">#REF!</definedName>
    <definedName name="T17.1?Table">#REF!</definedName>
    <definedName name="T17.1?Title" localSheetId="1">#REF!</definedName>
    <definedName name="T17.1?Title">#REF!</definedName>
    <definedName name="T17.1_Copy" localSheetId="1">#REF!</definedName>
    <definedName name="T17.1_Copy">#REF!</definedName>
    <definedName name="T17.1_Protect">'[33]17.1'!$D$14:$F$17,'[33]17.1'!$D$19:$F$22,'[33]17.1'!$I$9:$I$12,'[33]17.1'!$I$14:$I$17,'[33]17.1'!$I$19:$I$22,'[33]17.1'!$D$9:$F$12</definedName>
    <definedName name="T17?axis?ПРД?РЕГ" localSheetId="1">#REF!</definedName>
    <definedName name="T17?axis?ПРД?РЕГ">#REF!</definedName>
    <definedName name="T17?Data" localSheetId="1">#REF!</definedName>
    <definedName name="T17?Data">#REF!</definedName>
    <definedName name="T17?item_ext?РОСТ" localSheetId="1">#REF!</definedName>
    <definedName name="T17?item_ext?РОСТ">#REF!</definedName>
    <definedName name="T17?L1" localSheetId="1">#REF!</definedName>
    <definedName name="T17?L1">#REF!</definedName>
    <definedName name="T17?L2" localSheetId="1">#REF!</definedName>
    <definedName name="T17?L2">#REF!</definedName>
    <definedName name="T17?L3" localSheetId="1">#REF!</definedName>
    <definedName name="T17?L3">#REF!</definedName>
    <definedName name="T17?L4" localSheetId="1">#REF!</definedName>
    <definedName name="T17?L4">#REF!</definedName>
    <definedName name="T17?L5" localSheetId="1">#REF!</definedName>
    <definedName name="T17?L5">#REF!</definedName>
    <definedName name="T17?L6" localSheetId="1">#REF!</definedName>
    <definedName name="T17?L6">#REF!</definedName>
    <definedName name="T17?L7" localSheetId="1">#REF!</definedName>
    <definedName name="T17?L7">#REF!</definedName>
    <definedName name="T17?L8" localSheetId="1">#REF!</definedName>
    <definedName name="T17?L8">#REF!</definedName>
    <definedName name="T17?Name" localSheetId="1">#REF!</definedName>
    <definedName name="T17?Name">#REF!</definedName>
    <definedName name="T17?Table" localSheetId="1">#REF!</definedName>
    <definedName name="T17?Table">#REF!</definedName>
    <definedName name="T17?Title" localSheetId="1">#REF!</definedName>
    <definedName name="T17?Title">#REF!</definedName>
    <definedName name="T17?unit?ГКАЛЧ">'[20]29'!$M$26:$M$33,'[20]29'!$P$26:$P$33,'[20]29'!$G$52:$G$59,'[20]29'!$J$52:$J$59,'[20]29'!$M$52:$M$59,'[20]29'!$P$52:$P$59,'[20]29'!$G$26:$G$33,'[20]29'!$J$26:$J$33</definedName>
    <definedName name="T17?unit?РУБ.ГКАЛ" localSheetId="1">'[20]29'!$O$18:$O$25,P1_T17?unit?РУБ.ГКАЛ,P2_T17?unit?РУБ.ГКАЛ</definedName>
    <definedName name="T17?unit?РУБ.ГКАЛ">'[20]29'!$O$18:$O$25,P1_T17?unit?РУБ.ГКАЛ,P2_T17?unit?РУБ.ГКАЛ</definedName>
    <definedName name="T17?unit?РУБ.ГКАЛ_4">#N/A</definedName>
    <definedName name="T17?unit?ТГКАЛ" localSheetId="1">'[20]29'!$P$18:$P$25,P1_T17?unit?ТГКАЛ,P2_T17?unit?ТГКАЛ</definedName>
    <definedName name="T17?unit?ТГКАЛ">'[20]29'!$P$18:$P$25,P1_T17?unit?ТГКАЛ,P2_T17?unit?ТГКАЛ</definedName>
    <definedName name="T17?unit?ТГКАЛ_4">#N/A</definedName>
    <definedName name="T17?unit?ТРУБ" localSheetId="1">#REF!</definedName>
    <definedName name="T17?unit?ТРУБ">#REF!</definedName>
    <definedName name="T17?unit?ТРУБ.ГКАЛЧ.МЕС">'[20]29'!$L$26:$L$33,'[20]29'!$O$26:$O$33,'[20]29'!$F$52:$F$59,'[20]29'!$I$52:$I$59,'[20]29'!$L$52:$L$59,'[20]29'!$O$52:$O$59,'[20]29'!$F$26:$F$33,'[20]29'!$I$26:$I$33</definedName>
    <definedName name="T17?unit?ЧДН" localSheetId="1">#REF!</definedName>
    <definedName name="T17?unit?ЧДН">#REF!</definedName>
    <definedName name="T17?unit?ЧЕЛ" localSheetId="1">#REF!</definedName>
    <definedName name="T17?unit?ЧЕЛ">#REF!</definedName>
    <definedName name="T17_Protect" localSheetId="1">'[33]21.3'!$E$54:$I$57,'[33]21.3'!$E$10:$I$10,P1_T17_Protect</definedName>
    <definedName name="T17_Protect">'[33]21.3'!$E$54:$I$57,'[33]21.3'!$E$10:$I$10,P1_T17_Protect</definedName>
    <definedName name="T17_Protection" localSheetId="1">P2_T17_Protection,P3_T17_Protection,P4_T17_Protection,P5_T17_Protection,'2.18_С82022 год'!P6_T17_Protection</definedName>
    <definedName name="T17_Protection">P2_T17_Protection,P3_T17_Protection,P4_T17_Protection,P5_T17_Protection,[0]!P6_T17_Protection</definedName>
    <definedName name="T18.1?Data" localSheetId="1">P1_T18.1?Data,P2_T18.1?Data</definedName>
    <definedName name="T18.1?Data">P1_T18.1?Data,P2_T18.1?Data</definedName>
    <definedName name="T18.1?Data_4">#N/A</definedName>
    <definedName name="T18.2?item_ext?СБЫТ" localSheetId="1">'[33]18.2'!#REF!,'[33]18.2'!#REF!</definedName>
    <definedName name="T18.2?item_ext?СБЫТ">'[33]18.2'!#REF!,'[33]18.2'!#REF!</definedName>
    <definedName name="T18.2?ВРАС">'[33]18.2'!$B$35:$B$38,'[33]18.2'!$B$28:$B$31</definedName>
    <definedName name="T18.2_Protect" localSheetId="1">'[33]18.2'!$F$58:$J$59,'[33]18.2'!$F$62:$J$62,'[33]18.2'!$F$64:$J$67,'[33]18.2'!$F$6:$J$8,[0]!P1_T18.2_Protect</definedName>
    <definedName name="T18.2_Protect">'[33]18.2'!$F$58:$J$59,'[33]18.2'!$F$62:$J$62,'[33]18.2'!$F$64:$J$67,'[33]18.2'!$F$6:$J$8,[0]!P1_T18.2_Protect</definedName>
    <definedName name="T19.1.1?Data" localSheetId="1">P1_T19.1.1?Data,P2_T19.1.1?Data</definedName>
    <definedName name="T19.1.1?Data">P1_T19.1.1?Data,P2_T19.1.1?Data</definedName>
    <definedName name="T19.1.1?Data_4">#N/A</definedName>
    <definedName name="T19.1.2?Data" localSheetId="1">P1_T19.1.2?Data,P2_T19.1.2?Data</definedName>
    <definedName name="T19.1.2?Data">P1_T19.1.2?Data,P2_T19.1.2?Data</definedName>
    <definedName name="T19.1.2?Data_4">#N/A</definedName>
    <definedName name="T19.2?Data" localSheetId="1">P1_T19.2?Data,P2_T19.2?Data</definedName>
    <definedName name="T19.2?Data">P1_T19.2?Data,P2_T19.2?Data</definedName>
    <definedName name="T19.2?Data_4">#N/A</definedName>
    <definedName name="T19?Data">'[20]19'!$J$8:$M$16,'[20]19'!$C$8:$H$16</definedName>
    <definedName name="T19_Protection">'[20]19'!$E$13:$H$13,'[20]19'!$E$15:$H$15,'[20]19'!$J$8:$M$11,'[20]19'!$J$13:$M$13,'[20]19'!$J$15:$M$15,'[20]19'!$E$4:$H$4,'[20]19'!$J$4:$M$4,'[20]19'!$E$8:$H$11</definedName>
    <definedName name="T2.1?Data">#N/A</definedName>
    <definedName name="T2.1?Protection" localSheetId="1">'2.18_С82022 год'!P6_T2.1?Protection</definedName>
    <definedName name="T2.1?Protection">P6_T2.1?Protection</definedName>
    <definedName name="T2.1?Protection_4">"'рт-передача'!p6_t2.1?protection"</definedName>
    <definedName name="T2.2?Protection" localSheetId="1">P3_T2.2?Protection,P4_T2.2?Protection</definedName>
    <definedName name="T2.2?Protection">P3_T2.2?Protection,P4_T2.2?Protection</definedName>
    <definedName name="T2.3_Protect">'[33]2.3'!$F$30:$G$34,'[33]2.3'!$H$24:$K$28</definedName>
    <definedName name="T2?axis?C?РЕШ" localSheetId="1">#REF!,#REF!,#REF!,#REF!,#REF!,#REF!</definedName>
    <definedName name="T2?axis?C?РЕШ">#REF!,#REF!,#REF!,#REF!,#REF!,#REF!</definedName>
    <definedName name="T2?axis?C?РЕШ?" localSheetId="1">#REF!,#REF!</definedName>
    <definedName name="T2?axis?C?РЕШ?">#REF!,#REF!</definedName>
    <definedName name="T2?axis?R?ОРГ" localSheetId="1">#REF!</definedName>
    <definedName name="T2?axis?R?ОРГ">#REF!</definedName>
    <definedName name="T2?axis?R?ОРГ?" localSheetId="1">#REF!</definedName>
    <definedName name="T2?axis?R?ОРГ?">#REF!</definedName>
    <definedName name="T2?axis?ПРД?РЕГ" localSheetId="1">#REF!</definedName>
    <definedName name="T2?axis?ПРД?РЕГ">#REF!</definedName>
    <definedName name="T2?axis?ПРД2?2005" localSheetId="1">#REF!,#REF!</definedName>
    <definedName name="T2?axis?ПРД2?2005">#REF!,#REF!</definedName>
    <definedName name="T2?axis?ПРД2?2006" localSheetId="1">#REF!,#REF!</definedName>
    <definedName name="T2?axis?ПРД2?2006">#REF!,#REF!</definedName>
    <definedName name="T2?Data" localSheetId="1">#REF!</definedName>
    <definedName name="T2?Data">#REF!</definedName>
    <definedName name="T2?item_ext?РОСТ" localSheetId="1">#REF!</definedName>
    <definedName name="T2?item_ext?РОСТ">#REF!</definedName>
    <definedName name="T2?L1" localSheetId="1">#REF!</definedName>
    <definedName name="T2?L1">#REF!</definedName>
    <definedName name="T2?L1.1.1" localSheetId="1">#REF!,#REF!</definedName>
    <definedName name="T2?L1.1.1">#REF!,#REF!</definedName>
    <definedName name="T2?L1.1.1.1" localSheetId="1">#REF!,#REF!</definedName>
    <definedName name="T2?L1.1.1.1">#REF!,#REF!</definedName>
    <definedName name="T2?L1.1.2" localSheetId="1">#REF!,#REF!</definedName>
    <definedName name="T2?L1.1.2">#REF!,#REF!</definedName>
    <definedName name="T2?L1.1.2.1" localSheetId="1">#REF!,#REF!</definedName>
    <definedName name="T2?L1.1.2.1">#REF!,#REF!</definedName>
    <definedName name="T2?L1.1.3" localSheetId="1">#REF!,#REF!</definedName>
    <definedName name="T2?L1.1.3">#REF!,#REF!</definedName>
    <definedName name="T2?L1.1.3.1" localSheetId="1">#REF!,#REF!</definedName>
    <definedName name="T2?L1.1.3.1">#REF!,#REF!</definedName>
    <definedName name="T2?L1.1.3.10" localSheetId="1">#REF!,#REF!</definedName>
    <definedName name="T2?L1.1.3.10">#REF!,#REF!</definedName>
    <definedName name="T2?L1.1.3.2" localSheetId="1">#REF!,#REF!</definedName>
    <definedName name="T2?L1.1.3.2">#REF!,#REF!</definedName>
    <definedName name="T2?L1.1.3.3" localSheetId="1">#REF!,#REF!</definedName>
    <definedName name="T2?L1.1.3.3">#REF!,#REF!</definedName>
    <definedName name="T2?L1.1.3.4" localSheetId="1">#REF!,#REF!</definedName>
    <definedName name="T2?L1.1.3.4">#REF!,#REF!</definedName>
    <definedName name="T2?L1.1.3.5" localSheetId="1">#REF!,#REF!</definedName>
    <definedName name="T2?L1.1.3.5">#REF!,#REF!</definedName>
    <definedName name="T2?L1.1.3.6" localSheetId="1">#REF!,#REF!</definedName>
    <definedName name="T2?L1.1.3.6">#REF!,#REF!</definedName>
    <definedName name="T2?L1.1.3.7" localSheetId="1">#REF!,#REF!</definedName>
    <definedName name="T2?L1.1.3.7">#REF!,#REF!</definedName>
    <definedName name="T2?L1.1.3.8" localSheetId="1">#REF!,#REF!</definedName>
    <definedName name="T2?L1.1.3.8">#REF!,#REF!</definedName>
    <definedName name="T2?L1.1.3.9" localSheetId="1">#REF!,#REF!</definedName>
    <definedName name="T2?L1.1.3.9">#REF!,#REF!</definedName>
    <definedName name="T2?L2" localSheetId="1">#REF!</definedName>
    <definedName name="T2?L2">#REF!</definedName>
    <definedName name="T2?L2.1" localSheetId="1">#REF!</definedName>
    <definedName name="T2?L2.1">#REF!</definedName>
    <definedName name="T2?L2.1.ПРЦ" localSheetId="1">#REF!</definedName>
    <definedName name="T2?L2.1.ПРЦ">#REF!</definedName>
    <definedName name="T2?L2.2" localSheetId="1">#REF!</definedName>
    <definedName name="T2?L2.2">#REF!</definedName>
    <definedName name="T2?L2.2.КВТЧ" localSheetId="1">#REF!</definedName>
    <definedName name="T2?L2.2.КВТЧ">#REF!</definedName>
    <definedName name="T2?L3" localSheetId="1">#REF!</definedName>
    <definedName name="T2?L3">#REF!</definedName>
    <definedName name="T2?L4" localSheetId="1">#REF!</definedName>
    <definedName name="T2?L4">#REF!</definedName>
    <definedName name="T2?L4.ПРЦ" localSheetId="1">#REF!</definedName>
    <definedName name="T2?L4.ПРЦ">#REF!</definedName>
    <definedName name="T2?L5" localSheetId="1">#REF!</definedName>
    <definedName name="T2?L5">#REF!</definedName>
    <definedName name="T2?L6" localSheetId="1">#REF!</definedName>
    <definedName name="T2?L6">#REF!</definedName>
    <definedName name="T2?L7" localSheetId="1">#REF!</definedName>
    <definedName name="T2?L7">#REF!</definedName>
    <definedName name="T2?L7.ПРЦ" localSheetId="1">#REF!</definedName>
    <definedName name="T2?L7.ПРЦ">#REF!</definedName>
    <definedName name="T2?L8" localSheetId="1">#REF!</definedName>
    <definedName name="T2?L8">#REF!</definedName>
    <definedName name="T2?Name" localSheetId="1">#REF!</definedName>
    <definedName name="T2?Name">#REF!</definedName>
    <definedName name="T2?Protection" localSheetId="1">P1_T2?Protection,P2_T2?Protection</definedName>
    <definedName name="T2?Protection">P1_T2?Protection,P2_T2?Protection</definedName>
    <definedName name="T2?Protection_4">#N/A</definedName>
    <definedName name="T2?Table" localSheetId="1">#REF!</definedName>
    <definedName name="T2?Table">#REF!</definedName>
    <definedName name="T2?Title" localSheetId="1">#REF!</definedName>
    <definedName name="T2?Title">#REF!</definedName>
    <definedName name="T2?unit?КВТЧ.ГКАЛ" localSheetId="1">#REF!</definedName>
    <definedName name="T2?unit?КВТЧ.ГКАЛ">#REF!</definedName>
    <definedName name="T2?unit?МКБ" localSheetId="1">#REF!,#REF!,#REF!,#REF!</definedName>
    <definedName name="T2?unit?МКБ">#REF!,#REF!,#REF!,#REF!</definedName>
    <definedName name="T2?unit?МКУБ" localSheetId="1">#REF!,#REF!,#REF!,#REF!</definedName>
    <definedName name="T2?unit?МКУБ">#REF!,#REF!,#REF!,#REF!</definedName>
    <definedName name="T2?unit?РУБ.МКБ" localSheetId="1">#REF!,#REF!,#REF!,#REF!</definedName>
    <definedName name="T2?unit?РУБ.МКБ">#REF!,#REF!,#REF!,#REF!</definedName>
    <definedName name="T2?unit?ТРУБ" localSheetId="1">#REF!,#REF!,#REF!,#REF!</definedName>
    <definedName name="T2?unit?ТРУБ">#REF!,#REF!,#REF!,#REF!</definedName>
    <definedName name="T2?unit?ТЫС.МКБ" localSheetId="1">#REF!,#REF!,#REF!,#REF!</definedName>
    <definedName name="T2?unit?ТЫС.МКБ">#REF!,#REF!,#REF!,#REF!</definedName>
    <definedName name="T2_" localSheetId="1">#REF!</definedName>
    <definedName name="T2_">#REF!</definedName>
    <definedName name="T2_Add_Town" localSheetId="1">#REF!</definedName>
    <definedName name="T2_Add_Town">#REF!</definedName>
    <definedName name="T2_Copy" localSheetId="1">#REF!</definedName>
    <definedName name="T2_Copy">#REF!</definedName>
    <definedName name="T2_DiapProt" localSheetId="1">P1_T2_DiapProt,P2_T2_DiapProt</definedName>
    <definedName name="T2_DiapProt">P1_T2_DiapProt,P2_T2_DiapProt</definedName>
    <definedName name="T2_Protect" localSheetId="1">#REF!,#REF!</definedName>
    <definedName name="T2_Protect">#REF!,#REF!</definedName>
    <definedName name="T2_Unprotected" localSheetId="1">#REF!,#REF!,#REF!,#REF!,#REF!,#REF!</definedName>
    <definedName name="T2_Unprotected">#REF!,#REF!,#REF!,#REF!,#REF!,#REF!</definedName>
    <definedName name="T20?unit?МКВТЧ">'[20]20'!$C$13:$M$13,'[20]20'!$C$15:$M$19,'[20]20'!$C$8:$M$11</definedName>
    <definedName name="T20_Protect">'[33]20'!$E$13:$I$20,'[33]20'!$E$9:$I$10</definedName>
    <definedName name="T20_Protection" localSheetId="1">'[20]20'!$E$8:$H$11,P1_T20_Protection</definedName>
    <definedName name="T20_Protection">'[20]20'!$E$8:$H$11,P1_T20_Protection</definedName>
    <definedName name="T21.2.1?Data" localSheetId="1">P1_T21.2.1?Data,P2_T21.2.1?Data</definedName>
    <definedName name="T21.2.1?Data">P1_T21.2.1?Data,P2_T21.2.1?Data</definedName>
    <definedName name="T21.2.1?Data_4">#N/A</definedName>
    <definedName name="T21.2.2?Data" localSheetId="1">P1_T21.2.2?Data,P2_T21.2.2?Data</definedName>
    <definedName name="T21.2.2?Data">P1_T21.2.2?Data,P2_T21.2.2?Data</definedName>
    <definedName name="T21.2.2?Data_4">#N/A</definedName>
    <definedName name="T21.3?Columns" localSheetId="1">#REF!</definedName>
    <definedName name="T21.3?Columns">#REF!</definedName>
    <definedName name="T21.3?item_ext?СБЫТ" localSheetId="1">'[33]21.3'!#REF!,'[33]21.3'!#REF!</definedName>
    <definedName name="T21.3?item_ext?СБЫТ">'[33]21.3'!#REF!,'[33]21.3'!#REF!</definedName>
    <definedName name="T21.3?ItemComments" localSheetId="1">#REF!</definedName>
    <definedName name="T21.3?ItemComments">#REF!</definedName>
    <definedName name="T21.3?Items" localSheetId="1">#REF!</definedName>
    <definedName name="T21.3?Items">#REF!</definedName>
    <definedName name="T21.3?Scope" localSheetId="1">#REF!</definedName>
    <definedName name="T21.3?Scope">#REF!</definedName>
    <definedName name="T21.3?ВРАС">'[33]21.3'!$B$28:$B$30,'[33]21.3'!$B$48:$B$50</definedName>
    <definedName name="T21.3_Protect">'[33]21.3'!$E$19:$I$22,'[33]21.3'!$E$24:$I$25,'[33]21.3'!$B$28:$I$30,'[33]21.3'!$E$32:$I$32,'[33]21.3'!$E$35:$I$45,'[33]21.3'!$B$48:$I$50,'[33]21.3'!$E$13:$I$17</definedName>
    <definedName name="T21.4?Data" localSheetId="1">P1_T21.4?Data,P2_T21.4?Data</definedName>
    <definedName name="T21.4?Data">P1_T21.4?Data,P2_T21.4?Data</definedName>
    <definedName name="T21.4?Data_4">#N/A</definedName>
    <definedName name="T21?axis?R?ДОГОВОР" localSheetId="1">#REF!</definedName>
    <definedName name="T21?axis?R?ДОГОВОР">#REF!</definedName>
    <definedName name="T21?axis?R?ДОГОВОР?" localSheetId="1">#REF!</definedName>
    <definedName name="T21?axis?R?ДОГОВОР?">#REF!</definedName>
    <definedName name="T21?axis?R?ПЭ">'[20]21'!$D$14:$S$16,'[20]21'!$D$26:$S$28,'[20]21'!$D$20:$S$22</definedName>
    <definedName name="T21?axis?R?ПЭ?">'[20]21'!$B$14:$B$16,'[20]21'!$B$26:$B$28,'[20]21'!$B$20:$B$22</definedName>
    <definedName name="T21?axis?ПРД?РЕГ" localSheetId="1">#REF!</definedName>
    <definedName name="T21?axis?ПРД?РЕГ">#REF!</definedName>
    <definedName name="T21?Data">'[20]21'!$D$14:$S$16,'[20]21'!$D$18:$S$18,'[20]21'!$D$20:$S$22,'[20]21'!$D$24:$S$24,'[20]21'!$D$26:$S$28,'[20]21'!$D$31:$S$33,'[20]21'!$D$11:$S$12</definedName>
    <definedName name="T21?item_ext?РОСТ" localSheetId="1">#REF!</definedName>
    <definedName name="T21?item_ext?РОСТ">#REF!</definedName>
    <definedName name="T21?L1" localSheetId="1">#REF!</definedName>
    <definedName name="T21?L1">#REF!</definedName>
    <definedName name="T21?L2" localSheetId="1">#REF!</definedName>
    <definedName name="T21?L2">#REF!</definedName>
    <definedName name="T21?L3" localSheetId="1">#REF!</definedName>
    <definedName name="T21?L3">#REF!</definedName>
    <definedName name="T21?L4" localSheetId="1">#REF!</definedName>
    <definedName name="T21?L4">#REF!</definedName>
    <definedName name="T21?L4.x" localSheetId="1">#REF!</definedName>
    <definedName name="T21?L4.x">#REF!</definedName>
    <definedName name="T21?L5" localSheetId="1">#REF!</definedName>
    <definedName name="T21?L5">#REF!</definedName>
    <definedName name="T21?L6" localSheetId="1">#REF!</definedName>
    <definedName name="T21?L6">#REF!</definedName>
    <definedName name="T21?L7" localSheetId="1">#REF!</definedName>
    <definedName name="T21?L7">#REF!</definedName>
    <definedName name="T21?Name" localSheetId="1">#REF!</definedName>
    <definedName name="T21?Name">#REF!</definedName>
    <definedName name="T21?Table" localSheetId="1">#REF!</definedName>
    <definedName name="T21?Table">#REF!</definedName>
    <definedName name="T21?Title" localSheetId="1">#REF!</definedName>
    <definedName name="T21?Title">#REF!</definedName>
    <definedName name="T21?unit?ПРЦ" localSheetId="1">#REF!</definedName>
    <definedName name="T21?unit?ПРЦ">#REF!</definedName>
    <definedName name="T21?unit?ТРУБ" localSheetId="1">#REF!</definedName>
    <definedName name="T21?unit?ТРУБ">#REF!</definedName>
    <definedName name="T21_Copy" localSheetId="1">#REF!</definedName>
    <definedName name="T21_Copy">#REF!</definedName>
    <definedName name="T21_Protection" localSheetId="1">P2_T21_Protection,'2.18_С82022 год'!P3_T21_Protection</definedName>
    <definedName name="T21_Protection">P2_T21_Protection,[0]!P3_T21_Protection</definedName>
    <definedName name="T22?item_ext?ВСЕГО">'[20]22'!$E$8:$F$31,'[20]22'!$I$8:$J$31</definedName>
    <definedName name="T22?item_ext?ЭС">'[20]22'!$K$8:$L$31,'[20]22'!$G$8:$H$31</definedName>
    <definedName name="T22?L1">'[20]22'!$G$8:$G$31,'[20]22'!$I$8:$I$31,'[20]22'!$K$8:$K$31,'[20]22'!$E$8:$E$31</definedName>
    <definedName name="T22?L2">'[20]22'!$H$8:$H$31,'[20]22'!$J$8:$J$31,'[20]22'!$L$8:$L$31,'[20]22'!$F$8:$F$31</definedName>
    <definedName name="T22?unit?ГКАЛ.Ч">'[20]22'!$G$8:$G$31,'[20]22'!$I$8:$I$31,'[20]22'!$K$8:$K$31,'[20]22'!$E$8:$E$31</definedName>
    <definedName name="T22?unit?ТГКАЛ">'[20]22'!$H$8:$H$31,'[20]22'!$J$8:$J$31,'[20]22'!$L$8:$L$31,'[20]22'!$F$8:$F$31</definedName>
    <definedName name="T22_Protection">'[20]22'!$E$19:$L$23,'[20]22'!$E$25:$L$25,'[20]22'!$E$27:$L$31,'[20]22'!$E$17:$L$17</definedName>
    <definedName name="T23?axis?R?ВТОП">'[20]23'!$E$8:$P$30,'[20]23'!$E$36:$P$58</definedName>
    <definedName name="T23?axis?R?ВТОП?">'[20]23'!$C$8:$C$30,'[20]23'!$C$36:$C$58</definedName>
    <definedName name="T23?axis?R?ПЭ">'[20]23'!$E$8:$P$30,'[20]23'!$E$36:$P$58</definedName>
    <definedName name="T23?axis?R?ПЭ?">'[20]23'!$B$8:$B$30,'[20]23'!$B$36:$B$58</definedName>
    <definedName name="T23?axis?R?СЦТ">'[20]23'!$E$32:$P$34,'[20]23'!$E$60:$P$62</definedName>
    <definedName name="T23?axis?R?СЦТ?">'[20]23'!$A$60:$A$62,'[20]23'!$A$32:$A$34</definedName>
    <definedName name="T23?Data">'[20]23'!$E$37:$P$63,'[20]23'!$E$9:$P$35</definedName>
    <definedName name="T23?item_ext?ВСЕГО">'[20]23'!$A$55:$P$58,'[20]23'!$A$27:$P$30</definedName>
    <definedName name="T23?item_ext?ИТОГО">'[20]23'!$A$59:$P$59,'[20]23'!$A$31:$P$31</definedName>
    <definedName name="T23?item_ext?СЦТ">'[20]23'!$A$60:$P$62,'[20]23'!$A$32:$P$34</definedName>
    <definedName name="T23_Protection" localSheetId="1">'[20]23'!$A$60:$A$62,'[20]23'!$F$60:$J$62,'[20]23'!$O$60:$P$62,'[20]23'!$A$9:$A$25,P1_T23_Protection</definedName>
    <definedName name="T23_Protection">'[20]23'!$A$60:$A$62,'[20]23'!$F$60:$J$62,'[20]23'!$O$60:$P$62,'[20]23'!$A$9:$A$25,P1_T23_Protection</definedName>
    <definedName name="T23_Protection_4" localSheetId="1">(#REF!,#REF!,#REF!,#REF!,P1_T23_Protection)</definedName>
    <definedName name="T23_Protection_4">(#REF!,#REF!,#REF!,#REF!,P1_T23_Protection)</definedName>
    <definedName name="T24?axis?ПРД?РЕГ" localSheetId="1">#REF!</definedName>
    <definedName name="T24?axis?ПРД?РЕГ">#REF!</definedName>
    <definedName name="T24?item_ext?РОСТ" localSheetId="1">#REF!</definedName>
    <definedName name="T24?item_ext?РОСТ">#REF!</definedName>
    <definedName name="T24?L1" localSheetId="1">#REF!</definedName>
    <definedName name="T24?L1">#REF!</definedName>
    <definedName name="T24?L1.x" localSheetId="1">#REF!</definedName>
    <definedName name="T24?L1.x">#REF!</definedName>
    <definedName name="T24?L2" localSheetId="1">#REF!</definedName>
    <definedName name="T24?L2">#REF!</definedName>
    <definedName name="T24?L2.1" localSheetId="1">#REF!</definedName>
    <definedName name="T24?L2.1">#REF!</definedName>
    <definedName name="T24?L2.2" localSheetId="1">#REF!</definedName>
    <definedName name="T24?L2.2">#REF!</definedName>
    <definedName name="T24?L3" localSheetId="1">#REF!</definedName>
    <definedName name="T24?L3">#REF!</definedName>
    <definedName name="T24?L4" localSheetId="1">#REF!</definedName>
    <definedName name="T24?L4">#REF!</definedName>
    <definedName name="T24?L5" localSheetId="1">#REF!</definedName>
    <definedName name="T24?L5">#REF!</definedName>
    <definedName name="T24?L5.x" localSheetId="1">#REF!</definedName>
    <definedName name="T24?L5.x">#REF!</definedName>
    <definedName name="T24?L6" localSheetId="1">#REF!</definedName>
    <definedName name="T24?L6">#REF!</definedName>
    <definedName name="T24?Name" localSheetId="1">#REF!</definedName>
    <definedName name="T24?Name">#REF!</definedName>
    <definedName name="T24?Table" localSheetId="1">#REF!</definedName>
    <definedName name="T24?Table">#REF!</definedName>
    <definedName name="T24?Title" localSheetId="1">#REF!</definedName>
    <definedName name="T24?Title">#REF!</definedName>
    <definedName name="T24_Copy1" localSheetId="1">#REF!</definedName>
    <definedName name="T24_Copy1">#REF!</definedName>
    <definedName name="T24_Copy2" localSheetId="1">#REF!</definedName>
    <definedName name="T24_Copy2">#REF!</definedName>
    <definedName name="T24_Protection">'[20]24'!$E$24:$H$37,'[20]24'!$B$35:$B$37,'[20]24'!$E$41:$H$42,'[20]24'!$J$8:$M$21,'[20]24'!$J$24:$M$37,'[20]24'!$J$41:$M$42,'[20]24'!$E$8:$H$21</definedName>
    <definedName name="T25?axis?R?ВРАС" localSheetId="1">#REF!</definedName>
    <definedName name="T25?axis?R?ВРАС">#REF!</definedName>
    <definedName name="T25?axis?R?ВРАС?" localSheetId="1">#REF!</definedName>
    <definedName name="T25?axis?R?ВРАС?">#REF!</definedName>
    <definedName name="T25?axis?ПРД?БАЗ" localSheetId="1">#REF!</definedName>
    <definedName name="T25?axis?ПРД?БАЗ">#REF!</definedName>
    <definedName name="T25?axis?ПРД?ПРЕД" localSheetId="1">#REF!</definedName>
    <definedName name="T25?axis?ПРД?ПРЕД">#REF!</definedName>
    <definedName name="T25?axis?ПРД?РЕГ" localSheetId="1">#REF!</definedName>
    <definedName name="T25?axis?ПРД?РЕГ">#REF!</definedName>
    <definedName name="T25?Data" localSheetId="1">#REF!</definedName>
    <definedName name="T25?Data">#REF!</definedName>
    <definedName name="T25?item_ext?РОСТ" localSheetId="1">#REF!</definedName>
    <definedName name="T25?item_ext?РОСТ">#REF!</definedName>
    <definedName name="T25?item_ext?РОСТ2" localSheetId="1">#REF!</definedName>
    <definedName name="T25?item_ext?РОСТ2">#REF!</definedName>
    <definedName name="T25?L1.2" localSheetId="1">#REF!</definedName>
    <definedName name="T25?L1.2">#REF!</definedName>
    <definedName name="T25?L2" localSheetId="1">#REF!</definedName>
    <definedName name="T25?L2">#REF!</definedName>
    <definedName name="T25?L2.1" localSheetId="1">#REF!</definedName>
    <definedName name="T25?L2.1">#REF!</definedName>
    <definedName name="T25?L2.1.1" localSheetId="1">#REF!</definedName>
    <definedName name="T25?L2.1.1">#REF!</definedName>
    <definedName name="T25?L2.1.2" localSheetId="1">#REF!</definedName>
    <definedName name="T25?L2.1.2">#REF!</definedName>
    <definedName name="T25?L2.2" localSheetId="1">#REF!</definedName>
    <definedName name="T25?L2.2">#REF!</definedName>
    <definedName name="T25?L2.2.1" localSheetId="1">#REF!</definedName>
    <definedName name="T25?L2.2.1">#REF!</definedName>
    <definedName name="T25?L2.2.2" localSheetId="1">#REF!</definedName>
    <definedName name="T25?L2.2.2">#REF!</definedName>
    <definedName name="T25?L2.2.3" localSheetId="1">#REF!</definedName>
    <definedName name="T25?L2.2.3">#REF!</definedName>
    <definedName name="T25?L2.2.4" localSheetId="1">#REF!</definedName>
    <definedName name="T25?L2.2.4">#REF!</definedName>
    <definedName name="T25?Name" localSheetId="1">#REF!</definedName>
    <definedName name="T25?Name">#REF!</definedName>
    <definedName name="T25?Table" localSheetId="1">#REF!</definedName>
    <definedName name="T25?Table">#REF!</definedName>
    <definedName name="T25?Title" localSheetId="1">#REF!</definedName>
    <definedName name="T25?Title">#REF!</definedName>
    <definedName name="T25?unit?ПРЦ" localSheetId="1">#REF!</definedName>
    <definedName name="T25?unit?ПРЦ">#REF!</definedName>
    <definedName name="T25_Copy1" localSheetId="1">#REF!</definedName>
    <definedName name="T25_Copy1">#REF!</definedName>
    <definedName name="T25_Copy2" localSheetId="1">#REF!</definedName>
    <definedName name="T25_Copy2">#REF!</definedName>
    <definedName name="T25_Copy3" localSheetId="1">#REF!</definedName>
    <definedName name="T25_Copy3">#REF!</definedName>
    <definedName name="T25_Copy4" localSheetId="1">#REF!</definedName>
    <definedName name="T25_Copy4">#REF!</definedName>
    <definedName name="T25_protection" localSheetId="1">P1_T25_protection,P2_T25_protection</definedName>
    <definedName name="T25_protection">P1_T25_protection,P2_T25_protection</definedName>
    <definedName name="T25_protection_4" localSheetId="1">(P1_T25_protection,P2_T25_protection)</definedName>
    <definedName name="T25_protection_4">(P1_T25_protection,P2_T25_protection)</definedName>
    <definedName name="T26?axis?R?ВРАС">'[20]26'!$C$34:$N$36,'[20]26'!$C$22:$N$24</definedName>
    <definedName name="T26?axis?R?ВРАС?">'[20]26'!$B$34:$B$36,'[20]26'!$B$22:$B$24</definedName>
    <definedName name="T26?L1">'[20]26'!$F$8:$N$8,'[20]26'!$C$8:$D$8</definedName>
    <definedName name="T26?L1.1">'[20]26'!$F$10:$N$10,'[20]26'!$C$10:$D$10</definedName>
    <definedName name="T26?L2">'[20]26'!$F$11:$N$11,'[20]26'!$C$11:$D$11</definedName>
    <definedName name="T26?L2.1">'[20]26'!$F$13:$N$13,'[20]26'!$C$13:$D$13</definedName>
    <definedName name="T26?L3">'[20]26'!$F$14:$N$14,'[20]26'!$C$14:$D$14</definedName>
    <definedName name="T26?L4">'[20]26'!$F$15:$N$15,'[20]26'!$C$15:$D$15</definedName>
    <definedName name="T26?L5">'[20]26'!$F$16:$N$16,'[20]26'!$C$16:$D$16</definedName>
    <definedName name="T26?L5.1">'[20]26'!$F$18:$N$18,'[20]26'!$C$18:$D$18</definedName>
    <definedName name="T26?L5.2">'[20]26'!$F$19:$N$19,'[20]26'!$C$19:$D$19</definedName>
    <definedName name="T26?L5.3">'[20]26'!$F$20:$N$20,'[20]26'!$C$20:$D$20</definedName>
    <definedName name="T26?L5.3.x">'[20]26'!$F$22:$N$24,'[20]26'!$C$22:$D$24</definedName>
    <definedName name="T26?L6">'[20]26'!$F$26:$N$26,'[20]26'!$C$26:$D$26</definedName>
    <definedName name="T26?L7">'[20]26'!$F$27:$N$27,'[20]26'!$C$27:$D$27</definedName>
    <definedName name="T26?L7.1">'[20]26'!$F$29:$N$29,'[20]26'!$C$29:$D$29</definedName>
    <definedName name="T26?L7.2">'[20]26'!$F$30:$N$30,'[20]26'!$C$30:$D$30</definedName>
    <definedName name="T26?L7.3">'[20]26'!$F$31:$N$31,'[20]26'!$C$31:$D$31</definedName>
    <definedName name="T26?L7.4">'[20]26'!$F$32:$N$32,'[20]26'!$C$32:$D$32</definedName>
    <definedName name="T26?L7.4.x">'[20]26'!$F$34:$N$36,'[20]26'!$C$34:$D$36</definedName>
    <definedName name="T26?L8">'[20]26'!$F$38:$N$38,'[20]26'!$C$38:$D$38</definedName>
    <definedName name="T26_Protection" localSheetId="1">'[20]26'!$K$34:$N$36,'[20]26'!$B$22:$B$24,P1_T26_Protection,P2_T26_Protection</definedName>
    <definedName name="T26_Protection">'[20]26'!$K$34:$N$36,'[20]26'!$B$22:$B$24,P1_T26_Protection,P2_T26_Protection</definedName>
    <definedName name="T26_Protection_4" localSheetId="1">(#REF!,#REF!,P1_T26_Protection,P2_T26_Protection)</definedName>
    <definedName name="T26_Protection_4">(#REF!,#REF!,P1_T26_Protection,P2_T26_Protection)</definedName>
    <definedName name="T27?axis?R?ВРАС">'[20]27'!$C$34:$S$36,'[20]27'!$C$22:$S$24</definedName>
    <definedName name="T27?axis?R?ВРАС?">'[20]27'!$B$34:$B$36,'[20]27'!$B$22:$B$24</definedName>
    <definedName name="T27?axis?ПРД?РЕГ" localSheetId="1">#REF!</definedName>
    <definedName name="T27?axis?ПРД?РЕГ">#REF!</definedName>
    <definedName name="T27?Data" localSheetId="1">#REF!</definedName>
    <definedName name="T27?Data">#REF!</definedName>
    <definedName name="T27?item_ext?РОСТ" localSheetId="1">#REF!</definedName>
    <definedName name="T27?item_ext?РОСТ">#REF!</definedName>
    <definedName name="T27?L1" localSheetId="1">#REF!</definedName>
    <definedName name="T27?L1">#REF!</definedName>
    <definedName name="T27?L1.1">'[20]27'!$F$10:$S$10,'[20]27'!$C$10:$D$10</definedName>
    <definedName name="T27?L2" localSheetId="1">#REF!</definedName>
    <definedName name="T27?L2">#REF!</definedName>
    <definedName name="T27?L2.1">'[20]27'!$F$13:$S$13,'[20]27'!$C$13:$D$13</definedName>
    <definedName name="T27?L3" localSheetId="1">#REF!</definedName>
    <definedName name="T27?L3">#REF!</definedName>
    <definedName name="T27?L4" localSheetId="1">#REF!</definedName>
    <definedName name="T27?L4">#REF!</definedName>
    <definedName name="T27?L5" localSheetId="1">#REF!</definedName>
    <definedName name="T27?L5">#REF!</definedName>
    <definedName name="T27?L5.3">'[20]27'!$F$20:$S$20,'[20]27'!$C$20:$D$20</definedName>
    <definedName name="T27?L5.3.x">'[20]27'!$F$22:$S$24,'[20]27'!$C$22:$D$24</definedName>
    <definedName name="T27?L6" localSheetId="1">#REF!</definedName>
    <definedName name="T27?L6">#REF!</definedName>
    <definedName name="T27?L7">'[20]27'!$F$27:$S$27,'[20]27'!$C$27:$D$27</definedName>
    <definedName name="T27?L7.1">'[20]27'!$F$29:$S$29,'[20]27'!$C$29:$D$29</definedName>
    <definedName name="T27?L7.2">'[20]27'!$F$30:$S$30,'[20]27'!$C$30:$D$30</definedName>
    <definedName name="T27?L7.3">'[20]27'!$F$31:$S$31,'[20]27'!$C$31:$D$31</definedName>
    <definedName name="T27?L7.4">'[20]27'!$F$32:$S$32,'[20]27'!$C$32:$D$32</definedName>
    <definedName name="T27?L7.4.x">'[20]27'!$F$34:$S$36,'[20]27'!$C$34:$D$36</definedName>
    <definedName name="T27?L8">'[20]27'!$F$38:$S$38,'[20]27'!$C$38:$D$38</definedName>
    <definedName name="T27?Name" localSheetId="1">#REF!</definedName>
    <definedName name="T27?Name">#REF!</definedName>
    <definedName name="T27?Table" localSheetId="1">#REF!</definedName>
    <definedName name="T27?Table">#REF!</definedName>
    <definedName name="T27?Title" localSheetId="1">#REF!</definedName>
    <definedName name="T27?Title">#REF!</definedName>
    <definedName name="T27_Protect">'[33]27'!$E$12:$E$13,'[33]27'!$K$4:$AH$4,'[33]27'!$AK$12:$AK$13</definedName>
    <definedName name="T27_Protection" localSheetId="1">'[20]27'!$P$34:$S$36,'[20]27'!$B$22:$B$24,P1_T27_Protection,P2_T27_Protection,P3_T27_Protection</definedName>
    <definedName name="T27_Protection">'[20]27'!$P$34:$S$36,'[20]27'!$B$22:$B$24,P1_T27_Protection,P2_T27_Protection,P3_T27_Protection</definedName>
    <definedName name="T27_Protection_4" localSheetId="1">(#REF!,#REF!,P1_T27_Protection,P2_T27_Protection,P3_T27_Protection)</definedName>
    <definedName name="T27_Protection_4">(#REF!,#REF!,P1_T27_Protection,P2_T27_Protection,P3_T27_Protection)</definedName>
    <definedName name="T28.3?unit?РУБ.ГКАЛ" localSheetId="1">P1_T28.3?unit?РУБ.ГКАЛ,P2_T28.3?unit?РУБ.ГКАЛ</definedName>
    <definedName name="T28.3?unit?РУБ.ГКАЛ">P1_T28.3?unit?РУБ.ГКАЛ,P2_T28.3?unit?РУБ.ГКАЛ</definedName>
    <definedName name="T28.3?unit?РУБ.ГКАЛ_4">#N/A</definedName>
    <definedName name="T28?axis?R?ПЭ" localSheetId="1">P2_T28?axis?R?ПЭ,P3_T28?axis?R?ПЭ,P4_T28?axis?R?ПЭ,P5_T28?axis?R?ПЭ,'2.18_С82022 год'!P6_T28?axis?R?ПЭ</definedName>
    <definedName name="T28?axis?R?ПЭ">P2_T28?axis?R?ПЭ,P3_T28?axis?R?ПЭ,P4_T28?axis?R?ПЭ,P5_T28?axis?R?ПЭ,[0]!P6_T28?axis?R?ПЭ</definedName>
    <definedName name="T28?axis?R?ПЭ?" localSheetId="1">P2_T28?axis?R?ПЭ?,P3_T28?axis?R?ПЭ?,P4_T28?axis?R?ПЭ?,P5_T28?axis?R?ПЭ?,'2.18_С82022 год'!P6_T28?axis?R?ПЭ?</definedName>
    <definedName name="T28?axis?R?ПЭ?">P2_T28?axis?R?ПЭ?,P3_T28?axis?R?ПЭ?,P4_T28?axis?R?ПЭ?,P5_T28?axis?R?ПЭ?,[0]!P6_T28?axis?R?ПЭ?</definedName>
    <definedName name="T28?axis?R?ПЭ?_4">#N/A</definedName>
    <definedName name="T28?axis?R?ПЭ_4">#N/A</definedName>
    <definedName name="T28?Data" localSheetId="1">'[20]28'!$D$190:$E$213,'[20]28'!$G$164:$H$187,'[20]28'!$D$164:$E$187,'[20]28'!$D$138:$I$161,'[20]28'!$D$8:$I$109,'[20]28'!$D$112:$I$135,P1_T28?Data</definedName>
    <definedName name="T28?Data">'[20]28'!$D$190:$E$213,'[20]28'!$G$164:$H$187,'[20]28'!$D$164:$E$187,'[20]28'!$D$138:$I$161,'[20]28'!$D$8:$I$109,'[20]28'!$D$112:$I$135,P1_T28?Data</definedName>
    <definedName name="T28?item_ext?ВСЕГО">'[20]28'!$I$8:$I$292,'[20]28'!$F$8:$F$292</definedName>
    <definedName name="T28?item_ext?ТЭ">'[20]28'!$E$8:$E$292,'[20]28'!$H$8:$H$292</definedName>
    <definedName name="T28?item_ext?ЭЭ">'[20]28'!$D$8:$D$292,'[20]28'!$G$8:$G$292</definedName>
    <definedName name="T28?L1.1.x">'[20]28'!$D$16:$I$18,'[20]28'!$D$11:$I$13</definedName>
    <definedName name="T28?L10.1.x">'[20]28'!$D$250:$I$252,'[20]28'!$D$245:$I$247</definedName>
    <definedName name="T28?L11.1.x">'[20]28'!$D$276:$I$278,'[20]28'!$D$271:$I$273</definedName>
    <definedName name="T28?L2.1.x">'[20]28'!$D$42:$I$44,'[20]28'!$D$37:$I$39</definedName>
    <definedName name="T28?L3.1.x">'[20]28'!$D$68:$I$70,'[20]28'!$D$63:$I$65</definedName>
    <definedName name="T28?L4.1.x">'[20]28'!$D$94:$I$96,'[20]28'!$D$89:$I$91</definedName>
    <definedName name="T28?L5.1.x">'[20]28'!$D$120:$I$122,'[20]28'!$D$115:$I$117</definedName>
    <definedName name="T28?L6.1.x">'[20]28'!$D$146:$I$148,'[20]28'!$D$141:$I$143</definedName>
    <definedName name="T28?L7.1.x">'[20]28'!$D$172:$I$174,'[20]28'!$D$167:$I$169</definedName>
    <definedName name="T28?L8.1.x">'[20]28'!$D$198:$I$200,'[20]28'!$D$193:$I$195</definedName>
    <definedName name="T28?L9.1.x">'[20]28'!$D$224:$I$226,'[20]28'!$D$219:$I$221</definedName>
    <definedName name="T28?unit?ГКАЛЧ">'[20]28'!$H$164:$H$187,'[20]28'!$E$164:$E$187</definedName>
    <definedName name="T28?unit?МКВТЧ">'[20]28'!$G$190:$G$213,'[20]28'!$D$190:$D$213</definedName>
    <definedName name="T28?unit?РУБ.ГКАЛ">'[20]28'!$E$216:$E$239,'[20]28'!$E$268:$E$292,'[20]28'!$H$268:$H$292,'[20]28'!$H$216:$H$239</definedName>
    <definedName name="T28?unit?РУБ.ГКАЛЧ.МЕС">'[20]28'!$H$242:$H$265,'[20]28'!$E$242:$E$265</definedName>
    <definedName name="T28?unit?РУБ.ТКВТ.МЕС">'[20]28'!$G$242:$G$265,'[20]28'!$D$242:$D$265</definedName>
    <definedName name="T28?unit?РУБ.ТКВТЧ">'[20]28'!$G$216:$G$239,'[20]28'!$D$268:$D$292,'[20]28'!$G$268:$G$292,'[20]28'!$D$216:$D$239</definedName>
    <definedName name="T28?unit?ТГКАЛ">'[20]28'!$H$190:$H$213,'[20]28'!$E$190:$E$213</definedName>
    <definedName name="T28?unit?ТКВТ">'[20]28'!$G$164:$G$187,'[20]28'!$D$164:$D$187</definedName>
    <definedName name="T28?unit?ТРУБ">'[20]28'!$D$138:$I$161,'[20]28'!$D$8:$I$109</definedName>
    <definedName name="T28_Protection" localSheetId="1">P9_T28_Protection,P10_T28_Protection,P11_T28_Protection,'2.18_С82022 год'!P12_T28_Protection</definedName>
    <definedName name="T28_Protection">P9_T28_Protection,P10_T28_Protection,P11_T28_Protection,P12_T28_Protection</definedName>
    <definedName name="T29?item_ext?1СТ" localSheetId="1">P1_T29?item_ext?1СТ</definedName>
    <definedName name="T29?item_ext?1СТ">P1_T29?item_ext?1СТ</definedName>
    <definedName name="T29?item_ext?1СТ_4">#N/A</definedName>
    <definedName name="T29?item_ext?2СТ.М" localSheetId="1">P1_T29?item_ext?2СТ.М</definedName>
    <definedName name="T29?item_ext?2СТ.М">P1_T29?item_ext?2СТ.М</definedName>
    <definedName name="T29?item_ext?2СТ.М_4">#N/A</definedName>
    <definedName name="T29?item_ext?2СТ.Э" localSheetId="1">P1_T29?item_ext?2СТ.Э</definedName>
    <definedName name="T29?item_ext?2СТ.Э">P1_T29?item_ext?2СТ.Э</definedName>
    <definedName name="T29?item_ext?2СТ.Э_4">#N/A</definedName>
    <definedName name="T29?L10" localSheetId="1">P1_T29?L10</definedName>
    <definedName name="T29?L10">P1_T29?L10</definedName>
    <definedName name="T29?L10_4">#N/A</definedName>
    <definedName name="T3?axis?C?РЕШ" localSheetId="1">#REF!,#REF!,#REF!,#REF!</definedName>
    <definedName name="T3?axis?C?РЕШ">#REF!,#REF!,#REF!,#REF!</definedName>
    <definedName name="T3?axis?C?РЕШ?" localSheetId="1">#REF!,#REF!</definedName>
    <definedName name="T3?axis?C?РЕШ?">#REF!,#REF!</definedName>
    <definedName name="T3?axis?R?ОРГ" localSheetId="1">#REF!</definedName>
    <definedName name="T3?axis?R?ОРГ">#REF!</definedName>
    <definedName name="T3?axis?R?ОРГ?" localSheetId="1">#REF!</definedName>
    <definedName name="T3?axis?R?ОРГ?">#REF!</definedName>
    <definedName name="T3?axis?ПРД?РЕГ" localSheetId="1">#REF!</definedName>
    <definedName name="T3?axis?ПРД?РЕГ">#REF!</definedName>
    <definedName name="T3?axis?ПРД2?2005" localSheetId="1">#REF!,#REF!</definedName>
    <definedName name="T3?axis?ПРД2?2005">#REF!,#REF!</definedName>
    <definedName name="T3?axis?ПРД2?2006" localSheetId="1">#REF!,#REF!</definedName>
    <definedName name="T3?axis?ПРД2?2006">#REF!,#REF!</definedName>
    <definedName name="T3?Data" localSheetId="1">#REF!</definedName>
    <definedName name="T3?Data">#REF!</definedName>
    <definedName name="T3?item_ext?РОСТ" localSheetId="1">#REF!</definedName>
    <definedName name="T3?item_ext?РОСТ">#REF!</definedName>
    <definedName name="T3?L1" localSheetId="1">#REF!</definedName>
    <definedName name="T3?L1">#REF!</definedName>
    <definedName name="T3?L1.1" localSheetId="1">#REF!</definedName>
    <definedName name="T3?L1.1">#REF!</definedName>
    <definedName name="T3?L1.1.1" localSheetId="1">#REF!,#REF!</definedName>
    <definedName name="T3?L1.1.1">#REF!,#REF!</definedName>
    <definedName name="T3?L1.1.1.1" localSheetId="1">#REF!,#REF!</definedName>
    <definedName name="T3?L1.1.1.1">#REF!,#REF!</definedName>
    <definedName name="T3?L1.1.2" localSheetId="1">#REF!,#REF!</definedName>
    <definedName name="T3?L1.1.2">#REF!,#REF!</definedName>
    <definedName name="T3?L1.1.2.1" localSheetId="1">#REF!,#REF!</definedName>
    <definedName name="T3?L1.1.2.1">#REF!,#REF!</definedName>
    <definedName name="T3?L1.1.3" localSheetId="1">#REF!,#REF!</definedName>
    <definedName name="T3?L1.1.3">#REF!,#REF!</definedName>
    <definedName name="T3?L1.1.3.1" localSheetId="1">#REF!,#REF!</definedName>
    <definedName name="T3?L1.1.3.1">#REF!,#REF!</definedName>
    <definedName name="T3?L1.1.3.2" localSheetId="1">#REF!,#REF!</definedName>
    <definedName name="T3?L1.1.3.2">#REF!,#REF!</definedName>
    <definedName name="T3?L1.1.3.3" localSheetId="1">#REF!,#REF!</definedName>
    <definedName name="T3?L1.1.3.3">#REF!,#REF!</definedName>
    <definedName name="T3?L1.1.3.4" localSheetId="1">#REF!,#REF!</definedName>
    <definedName name="T3?L1.1.3.4">#REF!,#REF!</definedName>
    <definedName name="T3?L1.1.3.5" localSheetId="1">#REF!,#REF!</definedName>
    <definedName name="T3?L1.1.3.5">#REF!,#REF!</definedName>
    <definedName name="T3?L1.1.3.6" localSheetId="1">#REF!,#REF!</definedName>
    <definedName name="T3?L1.1.3.6">#REF!,#REF!</definedName>
    <definedName name="T3?L1.1.3.7" localSheetId="1">#REF!,#REF!</definedName>
    <definedName name="T3?L1.1.3.7">#REF!,#REF!</definedName>
    <definedName name="T3?L1.1.3.8" localSheetId="1">#REF!,#REF!</definedName>
    <definedName name="T3?L1.1.3.8">#REF!,#REF!</definedName>
    <definedName name="T3?L1.1.3.9" localSheetId="1">#REF!,#REF!</definedName>
    <definedName name="T3?L1.1.3.9">#REF!,#REF!</definedName>
    <definedName name="T3?L10" localSheetId="1">#REF!</definedName>
    <definedName name="T3?L10">#REF!</definedName>
    <definedName name="T3?L11" localSheetId="1">#REF!</definedName>
    <definedName name="T3?L11">#REF!</definedName>
    <definedName name="T3?L12" localSheetId="1">#REF!</definedName>
    <definedName name="T3?L12">#REF!</definedName>
    <definedName name="T3?L2" localSheetId="1">#REF!</definedName>
    <definedName name="T3?L2">#REF!</definedName>
    <definedName name="T3?L2.1" localSheetId="1">#REF!</definedName>
    <definedName name="T3?L2.1">#REF!</definedName>
    <definedName name="T3?L3" localSheetId="1">#REF!</definedName>
    <definedName name="T3?L3">#REF!</definedName>
    <definedName name="T3?L3.1" localSheetId="1">#REF!</definedName>
    <definedName name="T3?L3.1">#REF!</definedName>
    <definedName name="T3?L4" localSheetId="1">#REF!</definedName>
    <definedName name="T3?L4">#REF!</definedName>
    <definedName name="T3?L5" localSheetId="1">#REF!</definedName>
    <definedName name="T3?L5">#REF!</definedName>
    <definedName name="T3?L6" localSheetId="1">#REF!</definedName>
    <definedName name="T3?L6">#REF!</definedName>
    <definedName name="T3?L7" localSheetId="1">#REF!</definedName>
    <definedName name="T3?L7">#REF!</definedName>
    <definedName name="T3?L8" localSheetId="1">#REF!</definedName>
    <definedName name="T3?L8">#REF!</definedName>
    <definedName name="T3?L9" localSheetId="1">#REF!</definedName>
    <definedName name="T3?L9">#REF!</definedName>
    <definedName name="T3?Name" localSheetId="1">#REF!</definedName>
    <definedName name="T3?Name">#REF!</definedName>
    <definedName name="T3?Table" localSheetId="1">#REF!</definedName>
    <definedName name="T3?Table">#REF!</definedName>
    <definedName name="T3?Title" localSheetId="1">#REF!</definedName>
    <definedName name="T3?Title">#REF!</definedName>
    <definedName name="T3?unit?Г.КВТЧ" localSheetId="1">#REF!</definedName>
    <definedName name="T3?unit?Г.КВТЧ">#REF!</definedName>
    <definedName name="T3?unit?МКВТЧ" localSheetId="1">#REF!</definedName>
    <definedName name="T3?unit?МКВТЧ">#REF!</definedName>
    <definedName name="T3?unit?РУБ.МКБ" localSheetId="1">#REF!,#REF!,#REF!,#REF!</definedName>
    <definedName name="T3?unit?РУБ.МКБ">#REF!,#REF!,#REF!,#REF!</definedName>
    <definedName name="T3?unit?ТРУБ" localSheetId="1">#REF!,#REF!,#REF!,#REF!</definedName>
    <definedName name="T3?unit?ТРУБ">#REF!,#REF!,#REF!,#REF!</definedName>
    <definedName name="T3?unit?ТЫС.МКБ" localSheetId="1">#REF!,#REF!,#REF!,#REF!</definedName>
    <definedName name="T3?unit?ТЫС.МКБ">#REF!,#REF!,#REF!,#REF!</definedName>
    <definedName name="T3_Add_Town" localSheetId="1">#REF!</definedName>
    <definedName name="T3_Add_Town">#REF!</definedName>
    <definedName name="T3_Copy" localSheetId="1">#REF!</definedName>
    <definedName name="T3_Copy">#REF!</definedName>
    <definedName name="T3_Unprotected" localSheetId="1">#REF!,#REF!,#REF!,#REF!,#REF!,#REF!</definedName>
    <definedName name="T3_Unprotected">#REF!,#REF!,#REF!,#REF!,#REF!,#REF!</definedName>
    <definedName name="T4.1?axis?ПРД?БАЗ" localSheetId="1">#REF!</definedName>
    <definedName name="T4.1?axis?ПРД?БАЗ">#REF!</definedName>
    <definedName name="T4.1?axis?ПРД?ПРЕД" localSheetId="1">#REF!</definedName>
    <definedName name="T4.1?axis?ПРД?ПРЕД">#REF!</definedName>
    <definedName name="T4.1?axis?ПРД?ПРЕД2" localSheetId="1">#REF!</definedName>
    <definedName name="T4.1?axis?ПРД?ПРЕД2">#REF!</definedName>
    <definedName name="T4.1?axis?ПРД?РЕГ" localSheetId="1">#REF!</definedName>
    <definedName name="T4.1?axis?ПРД?РЕГ">#REF!</definedName>
    <definedName name="T4.1?item_ext?СРПРЕД3" localSheetId="1">#REF!</definedName>
    <definedName name="T4.1?item_ext?СРПРЕД3">#REF!</definedName>
    <definedName name="T4.1?L1" localSheetId="1">#REF!</definedName>
    <definedName name="T4.1?L1">#REF!</definedName>
    <definedName name="T4.1?L1.1" localSheetId="1">#REF!</definedName>
    <definedName name="T4.1?L1.1">#REF!</definedName>
    <definedName name="T4.1?L1.2" localSheetId="1">#REF!</definedName>
    <definedName name="T4.1?L1.2">#REF!</definedName>
    <definedName name="T4.1?L2" localSheetId="1">#REF!</definedName>
    <definedName name="T4.1?L2">#REF!</definedName>
    <definedName name="T4.1?L3.1" localSheetId="1">#REF!</definedName>
    <definedName name="T4.1?L3.1">#REF!</definedName>
    <definedName name="T4.1?Name" localSheetId="1">#REF!</definedName>
    <definedName name="T4.1?Name">#REF!</definedName>
    <definedName name="T4.1?Table" localSheetId="1">#REF!</definedName>
    <definedName name="T4.1?Table">#REF!</definedName>
    <definedName name="T4.1?Title" localSheetId="1">#REF!</definedName>
    <definedName name="T4.1?Title">#REF!</definedName>
    <definedName name="T4.1?unit?ПРЦ" localSheetId="1">#REF!</definedName>
    <definedName name="T4.1?unit?ПРЦ">#REF!</definedName>
    <definedName name="T4.1?unit?ТТУТ" localSheetId="1">#REF!</definedName>
    <definedName name="T4.1?unit?ТТУТ">#REF!</definedName>
    <definedName name="T4?axis?C?РЕШ" localSheetId="1">#REF!,#REF!,#REF!,#REF!</definedName>
    <definedName name="T4?axis?C?РЕШ">#REF!,#REF!,#REF!,#REF!</definedName>
    <definedName name="T4?axis?C?РЕШ?" localSheetId="1">#REF!,#REF!</definedName>
    <definedName name="T4?axis?C?РЕШ?">#REF!,#REF!</definedName>
    <definedName name="T4?axis?R?ОРГ?" localSheetId="1">#REF!</definedName>
    <definedName name="T4?axis?R?ОРГ?">#REF!</definedName>
    <definedName name="T4?axis?ОРГ" localSheetId="1">#REF!</definedName>
    <definedName name="T4?axis?ОРГ">#REF!</definedName>
    <definedName name="T4?axis?ПРД?РЕГ" localSheetId="1">#REF!</definedName>
    <definedName name="T4?axis?ПРД?РЕГ">#REF!</definedName>
    <definedName name="T4?axis?ПРД2?2005" localSheetId="1">#REF!,#REF!</definedName>
    <definedName name="T4?axis?ПРД2?2005">#REF!,#REF!</definedName>
    <definedName name="T4?axis?ПРД2?2006" localSheetId="1">#REF!,#REF!</definedName>
    <definedName name="T4?axis?ПРД2?2006">#REF!,#REF!</definedName>
    <definedName name="T4?item_ext?РОСТ" localSheetId="1">#REF!</definedName>
    <definedName name="T4?item_ext?РОСТ">#REF!</definedName>
    <definedName name="T4?L1" localSheetId="1">#REF!</definedName>
    <definedName name="T4?L1">#REF!</definedName>
    <definedName name="T4?L1.1" localSheetId="1">#REF!</definedName>
    <definedName name="T4?L1.1">#REF!</definedName>
    <definedName name="T4?L1.1.1" localSheetId="1">#REF!,#REF!</definedName>
    <definedName name="T4?L1.1.1">#REF!,#REF!</definedName>
    <definedName name="T4?L1.1.1.1" localSheetId="1">#REF!,#REF!</definedName>
    <definedName name="T4?L1.1.1.1">#REF!,#REF!</definedName>
    <definedName name="T4?L1.1.2" localSheetId="1">#REF!,#REF!</definedName>
    <definedName name="T4?L1.1.2">#REF!,#REF!</definedName>
    <definedName name="T4?L1.1.2.1" localSheetId="1">#REF!,#REF!</definedName>
    <definedName name="T4?L1.1.2.1">#REF!,#REF!</definedName>
    <definedName name="T4?L1.1.3" localSheetId="1">#REF!,#REF!</definedName>
    <definedName name="T4?L1.1.3">#REF!,#REF!</definedName>
    <definedName name="T4?L1.1.3.1" localSheetId="1">#REF!,#REF!</definedName>
    <definedName name="T4?L1.1.3.1">#REF!,#REF!</definedName>
    <definedName name="T4?L1.1.3.2" localSheetId="1">#REF!,#REF!</definedName>
    <definedName name="T4?L1.1.3.2">#REF!,#REF!</definedName>
    <definedName name="T4?L1.1.3.3" localSheetId="1">#REF!,#REF!</definedName>
    <definedName name="T4?L1.1.3.3">#REF!,#REF!</definedName>
    <definedName name="T4?L1.1.3.4" localSheetId="1">#REF!,#REF!</definedName>
    <definedName name="T4?L1.1.3.4">#REF!,#REF!</definedName>
    <definedName name="T4?L1.1.3.5" localSheetId="1">#REF!,#REF!</definedName>
    <definedName name="T4?L1.1.3.5">#REF!,#REF!</definedName>
    <definedName name="T4?L1.1.3.6" localSheetId="1">#REF!,#REF!</definedName>
    <definedName name="T4?L1.1.3.6">#REF!,#REF!</definedName>
    <definedName name="T4?L1.1.3.7" localSheetId="1">#REF!,#REF!</definedName>
    <definedName name="T4?L1.1.3.7">#REF!,#REF!</definedName>
    <definedName name="T4?L1.1.3.8" localSheetId="1">#REF!,#REF!</definedName>
    <definedName name="T4?L1.1.3.8">#REF!,#REF!</definedName>
    <definedName name="T4?L1.2" localSheetId="1">#REF!</definedName>
    <definedName name="T4?L1.2">#REF!</definedName>
    <definedName name="T4?L10" localSheetId="1">#REF!</definedName>
    <definedName name="T4?L10">#REF!</definedName>
    <definedName name="T4?L10.1" localSheetId="1">#REF!</definedName>
    <definedName name="T4?L10.1">#REF!</definedName>
    <definedName name="T4?L10.2" localSheetId="1">#REF!</definedName>
    <definedName name="T4?L10.2">#REF!</definedName>
    <definedName name="T4?L11.1" localSheetId="1">#REF!</definedName>
    <definedName name="T4?L11.1">#REF!</definedName>
    <definedName name="T4?L12" localSheetId="1">#REF!</definedName>
    <definedName name="T4?L12">#REF!</definedName>
    <definedName name="T4?L13" localSheetId="1">#REF!</definedName>
    <definedName name="T4?L13">#REF!</definedName>
    <definedName name="T4?L14" localSheetId="1">#REF!</definedName>
    <definedName name="T4?L14">#REF!</definedName>
    <definedName name="T4?L2" localSheetId="1">#REF!</definedName>
    <definedName name="T4?L2">#REF!</definedName>
    <definedName name="T4?L2.1" localSheetId="1">#REF!</definedName>
    <definedName name="T4?L2.1">#REF!</definedName>
    <definedName name="T4?L3.1" localSheetId="1">#REF!</definedName>
    <definedName name="T4?L3.1">#REF!</definedName>
    <definedName name="T4?L4.1" localSheetId="1">#REF!</definedName>
    <definedName name="T4?L4.1">#REF!</definedName>
    <definedName name="T4?L5.1" localSheetId="1">#REF!</definedName>
    <definedName name="T4?L5.1">#REF!</definedName>
    <definedName name="T4?L6" localSheetId="1">#REF!</definedName>
    <definedName name="T4?L6">#REF!</definedName>
    <definedName name="T4?L6.1" localSheetId="1">#REF!</definedName>
    <definedName name="T4?L6.1">#REF!</definedName>
    <definedName name="T4?L6.2" localSheetId="1">#REF!</definedName>
    <definedName name="T4?L6.2">#REF!</definedName>
    <definedName name="T4?L7.1" localSheetId="1">#REF!</definedName>
    <definedName name="T4?L7.1">#REF!</definedName>
    <definedName name="T4?L8" localSheetId="1">#REF!</definedName>
    <definedName name="T4?L8">#REF!</definedName>
    <definedName name="T4?L8.1" localSheetId="1">#REF!</definedName>
    <definedName name="T4?L8.1">#REF!</definedName>
    <definedName name="T4?L8.2" localSheetId="1">#REF!</definedName>
    <definedName name="T4?L8.2">#REF!</definedName>
    <definedName name="T4?L9" localSheetId="1">#REF!</definedName>
    <definedName name="T4?L9">#REF!</definedName>
    <definedName name="T4?L9.1" localSheetId="1">#REF!</definedName>
    <definedName name="T4?L9.1">#REF!</definedName>
    <definedName name="T4?L9.2" localSheetId="1">#REF!</definedName>
    <definedName name="T4?L9.2">#REF!</definedName>
    <definedName name="T4?Name" localSheetId="1">#REF!</definedName>
    <definedName name="T4?Name">#REF!</definedName>
    <definedName name="T4?Table" localSheetId="1">#REF!</definedName>
    <definedName name="T4?Table">#REF!</definedName>
    <definedName name="T4?Title" localSheetId="1">#REF!</definedName>
    <definedName name="T4?Title">#REF!</definedName>
    <definedName name="T4?unit?МКВТЧ" localSheetId="1">#REF!</definedName>
    <definedName name="T4?unit?МКВТЧ">#REF!</definedName>
    <definedName name="T4?unit?ММКБ" localSheetId="1">#REF!</definedName>
    <definedName name="T4?unit?ММКБ">#REF!</definedName>
    <definedName name="T4?unit?РУБ.ТКВТЧ" localSheetId="1">#REF!</definedName>
    <definedName name="T4?unit?РУБ.ТКВТЧ">#REF!</definedName>
    <definedName name="T4?unit?РУБ.ТУТ" localSheetId="1">#REF!</definedName>
    <definedName name="T4?unit?РУБ.ТУТ">#REF!</definedName>
    <definedName name="T4?unit?ТТУТ" localSheetId="1">#REF!</definedName>
    <definedName name="T4?unit?ТТУТ">#REF!</definedName>
    <definedName name="T4?unit?ТЫС.МКБ" localSheetId="1">#REF!,#REF!,#REF!,#REF!</definedName>
    <definedName name="T4?unit?ТЫС.МКБ">#REF!,#REF!,#REF!,#REF!</definedName>
    <definedName name="T4_Add_Town" localSheetId="1">#REF!</definedName>
    <definedName name="T4_Add_Town">#REF!</definedName>
    <definedName name="T4_Copy" localSheetId="1">#REF!</definedName>
    <definedName name="T4_Copy">#REF!</definedName>
    <definedName name="T4_Protect" localSheetId="1">'[33]4'!$AA$24:$AD$28,'[33]4'!$G$11:$J$17,[0]!P1_T4_Protect,[0]!P2_T4_Protect</definedName>
    <definedName name="T4_Protect">'[33]4'!$AA$24:$AD$28,'[33]4'!$G$11:$J$17,[0]!P1_T4_Protect,[0]!P2_T4_Protect</definedName>
    <definedName name="T4_Unprotected" localSheetId="1">#REF!,#REF!,#REF!,#REF!,#REF!,#REF!</definedName>
    <definedName name="T4_Unprotected">#REF!,#REF!,#REF!,#REF!,#REF!,#REF!</definedName>
    <definedName name="T5?axis?R?ВРАС" localSheetId="1">#REF!</definedName>
    <definedName name="T5?axis?R?ВРАС">#REF!</definedName>
    <definedName name="T5?axis?R?ВРАС?" localSheetId="1">#REF!</definedName>
    <definedName name="T5?axis?R?ВРАС?">#REF!</definedName>
    <definedName name="T5?axis?ПРД?РЕГ" localSheetId="1">#REF!</definedName>
    <definedName name="T5?axis?ПРД?РЕГ">#REF!</definedName>
    <definedName name="T5?axis?ПРД?РЕГ.КВ1" localSheetId="1">#REF!</definedName>
    <definedName name="T5?axis?ПРД?РЕГ.КВ1">#REF!</definedName>
    <definedName name="T5?axis?ПРД?РЕГ.КВ2" localSheetId="1">#REF!</definedName>
    <definedName name="T5?axis?ПРД?РЕГ.КВ2">#REF!</definedName>
    <definedName name="T5?axis?ПРД?РЕГ.КВ3" localSheetId="1">#REF!</definedName>
    <definedName name="T5?axis?ПРД?РЕГ.КВ3">#REF!</definedName>
    <definedName name="T5?axis?ПРД?РЕГ.КВ4" localSheetId="1">#REF!</definedName>
    <definedName name="T5?axis?ПРД?РЕГ.КВ4">#REF!</definedName>
    <definedName name="T5?item_ext?РОСТ" localSheetId="1">#REF!</definedName>
    <definedName name="T5?item_ext?РОСТ">#REF!</definedName>
    <definedName name="T5?L1" localSheetId="1">#REF!</definedName>
    <definedName name="T5?L1">#REF!</definedName>
    <definedName name="T5?L1.1" localSheetId="1">#REF!</definedName>
    <definedName name="T5?L1.1">#REF!</definedName>
    <definedName name="T5?L2" localSheetId="1">#REF!</definedName>
    <definedName name="T5?L2">#REF!</definedName>
    <definedName name="T5?L2.1" localSheetId="1">#REF!</definedName>
    <definedName name="T5?L2.1">#REF!</definedName>
    <definedName name="T5?L3" localSheetId="1">#REF!</definedName>
    <definedName name="T5?L3">#REF!</definedName>
    <definedName name="T5?L3.1" localSheetId="1">#REF!</definedName>
    <definedName name="T5?L3.1">#REF!</definedName>
    <definedName name="T5?L4" localSheetId="1">#REF!</definedName>
    <definedName name="T5?L4">#REF!</definedName>
    <definedName name="T5?L4.1" localSheetId="1">#REF!</definedName>
    <definedName name="T5?L4.1">#REF!</definedName>
    <definedName name="T5?L5" localSheetId="1">#REF!</definedName>
    <definedName name="T5?L5">#REF!</definedName>
    <definedName name="T5?L5.1" localSheetId="1">#REF!</definedName>
    <definedName name="T5?L5.1">#REF!</definedName>
    <definedName name="T5?L6" localSheetId="1">#REF!</definedName>
    <definedName name="T5?L6">#REF!</definedName>
    <definedName name="T5?L6.1" localSheetId="1">#REF!</definedName>
    <definedName name="T5?L6.1">#REF!</definedName>
    <definedName name="T5?L7" localSheetId="1">#REF!</definedName>
    <definedName name="T5?L7">#REF!</definedName>
    <definedName name="T5?L8" localSheetId="1">#REF!</definedName>
    <definedName name="T5?L8">#REF!</definedName>
    <definedName name="T5?L9" localSheetId="1">#REF!</definedName>
    <definedName name="T5?L9">#REF!</definedName>
    <definedName name="T5?Name" localSheetId="1">#REF!</definedName>
    <definedName name="T5?Name">#REF!</definedName>
    <definedName name="T5?Table" localSheetId="1">#REF!</definedName>
    <definedName name="T5?Table">#REF!</definedName>
    <definedName name="T5?Title" localSheetId="1">#REF!</definedName>
    <definedName name="T5?Title">#REF!</definedName>
    <definedName name="T5?unit?МКВ" localSheetId="1">#REF!,#REF!</definedName>
    <definedName name="T5?unit?МКВ">#REF!,#REF!</definedName>
    <definedName name="T5?unit?РУБ" localSheetId="1">#REF!,#REF!</definedName>
    <definedName name="T5?unit?РУБ">#REF!,#REF!</definedName>
    <definedName name="T5?unit?ЧЕЛ" localSheetId="1">#REF!,#REF!</definedName>
    <definedName name="T5?unit?ЧЕЛ">#REF!,#REF!</definedName>
    <definedName name="T5_Protect" localSheetId="1">#REF!,#REF!,#REF!,#REF!</definedName>
    <definedName name="T5_Protect">#REF!,#REF!,#REF!,#REF!</definedName>
    <definedName name="T6.1?axis?ПРД?БАЗ.КВ1" localSheetId="1">#REF!</definedName>
    <definedName name="T6.1?axis?ПРД?БАЗ.КВ1">#REF!</definedName>
    <definedName name="T6.1?axis?ПРД?БАЗ.КВ2" localSheetId="1">#REF!</definedName>
    <definedName name="T6.1?axis?ПРД?БАЗ.КВ2">#REF!</definedName>
    <definedName name="T6.1?axis?ПРД?БАЗ.КВ3" localSheetId="1">#REF!</definedName>
    <definedName name="T6.1?axis?ПРД?БАЗ.КВ3">#REF!</definedName>
    <definedName name="T6.1?axis?ПРД?БАЗ.КВ4" localSheetId="1">#REF!</definedName>
    <definedName name="T6.1?axis?ПРД?БАЗ.КВ4">#REF!</definedName>
    <definedName name="T6.1?axis?ПРД?РЕГ" localSheetId="1">#REF!</definedName>
    <definedName name="T6.1?axis?ПРД?РЕГ">#REF!</definedName>
    <definedName name="T6.1?axis?ПРД?РЕГ.КВ1" localSheetId="1">#REF!</definedName>
    <definedName name="T6.1?axis?ПРД?РЕГ.КВ1">#REF!</definedName>
    <definedName name="T6.1?axis?ПРД?РЕГ.КВ2" localSheetId="1">#REF!</definedName>
    <definedName name="T6.1?axis?ПРД?РЕГ.КВ2">#REF!</definedName>
    <definedName name="T6.1?axis?ПРД?РЕГ.КВ3" localSheetId="1">#REF!</definedName>
    <definedName name="T6.1?axis?ПРД?РЕГ.КВ3">#REF!</definedName>
    <definedName name="T6.1?axis?ПРД?РЕГ.КВ4" localSheetId="1">#REF!</definedName>
    <definedName name="T6.1?axis?ПРД?РЕГ.КВ4">#REF!</definedName>
    <definedName name="T6.1?Data" localSheetId="1">#REF!</definedName>
    <definedName name="T6.1?Data">#REF!</definedName>
    <definedName name="T6.1?L1" localSheetId="1">#REF!</definedName>
    <definedName name="T6.1?L1">#REF!</definedName>
    <definedName name="T6.1?L2" localSheetId="1">#REF!</definedName>
    <definedName name="T6.1?L2">#REF!</definedName>
    <definedName name="T6.1?Name" localSheetId="1">#REF!</definedName>
    <definedName name="T6.1?Name">#REF!</definedName>
    <definedName name="T6.1?Table" localSheetId="1">#REF!</definedName>
    <definedName name="T6.1?Table">#REF!</definedName>
    <definedName name="T6.1?Title" localSheetId="1">#REF!</definedName>
    <definedName name="T6.1?Title">#REF!</definedName>
    <definedName name="T6.1?unit?ПРЦ" localSheetId="1">#REF!</definedName>
    <definedName name="T6.1?unit?ПРЦ">#REF!</definedName>
    <definedName name="T6.1?unit?РУБ" localSheetId="1">#REF!</definedName>
    <definedName name="T6.1?unit?РУБ">#REF!</definedName>
    <definedName name="T6?axis?ПРД?РЕГ" localSheetId="1">#REF!</definedName>
    <definedName name="T6?axis?ПРД?РЕГ">#REF!</definedName>
    <definedName name="T6?item_ext?РОСТ" localSheetId="1">#REF!</definedName>
    <definedName name="T6?item_ext?РОСТ">#REF!</definedName>
    <definedName name="T6?L1.1" localSheetId="1">#REF!</definedName>
    <definedName name="T6?L1.1">#REF!</definedName>
    <definedName name="T6?L1.1.1" localSheetId="1">#REF!</definedName>
    <definedName name="T6?L1.1.1">#REF!</definedName>
    <definedName name="T6?L1.2" localSheetId="1">#REF!</definedName>
    <definedName name="T6?L1.2">#REF!</definedName>
    <definedName name="T6?L1.2.1" localSheetId="1">#REF!</definedName>
    <definedName name="T6?L1.2.1">#REF!</definedName>
    <definedName name="T6?L1.3" localSheetId="1">#REF!</definedName>
    <definedName name="T6?L1.3">#REF!</definedName>
    <definedName name="T6?L1.3.1" localSheetId="1">#REF!</definedName>
    <definedName name="T6?L1.3.1">#REF!</definedName>
    <definedName name="T6?L1.4" localSheetId="1">#REF!</definedName>
    <definedName name="T6?L1.4">#REF!</definedName>
    <definedName name="T6?L1.5" localSheetId="1">#REF!</definedName>
    <definedName name="T6?L1.5">#REF!</definedName>
    <definedName name="T6?L2.1" localSheetId="1">#REF!</definedName>
    <definedName name="T6?L2.1">#REF!</definedName>
    <definedName name="T6?L2.10" localSheetId="1">#REF!</definedName>
    <definedName name="T6?L2.10">#REF!</definedName>
    <definedName name="T6?L2.2" localSheetId="1">#REF!</definedName>
    <definedName name="T6?L2.2">#REF!</definedName>
    <definedName name="T6?L2.3" localSheetId="1">#REF!</definedName>
    <definedName name="T6?L2.3">#REF!</definedName>
    <definedName name="T6?L2.4" localSheetId="1">#REF!</definedName>
    <definedName name="T6?L2.4">#REF!</definedName>
    <definedName name="T6?L2.5.1" localSheetId="1">#REF!</definedName>
    <definedName name="T6?L2.5.1">#REF!</definedName>
    <definedName name="T6?L2.5.2" localSheetId="1">#REF!</definedName>
    <definedName name="T6?L2.5.2">#REF!</definedName>
    <definedName name="T6?L2.6.1" localSheetId="1">#REF!</definedName>
    <definedName name="T6?L2.6.1">#REF!</definedName>
    <definedName name="T6?L2.6.2" localSheetId="1">#REF!</definedName>
    <definedName name="T6?L2.6.2">#REF!</definedName>
    <definedName name="T6?L2.7.1" localSheetId="1">#REF!</definedName>
    <definedName name="T6?L2.7.1">#REF!</definedName>
    <definedName name="T6?L2.7.2" localSheetId="1">#REF!</definedName>
    <definedName name="T6?L2.7.2">#REF!</definedName>
    <definedName name="T6?L2.8.1" localSheetId="1">#REF!</definedName>
    <definedName name="T6?L2.8.1">#REF!</definedName>
    <definedName name="T6?L2.8.2" localSheetId="1">#REF!</definedName>
    <definedName name="T6?L2.8.2">#REF!</definedName>
    <definedName name="T6?L2.9.1" localSheetId="1">#REF!</definedName>
    <definedName name="T6?L2.9.1">#REF!</definedName>
    <definedName name="T6?L2.9.2" localSheetId="1">#REF!</definedName>
    <definedName name="T6?L2.9.2">#REF!</definedName>
    <definedName name="T6?L3.1" localSheetId="1">#REF!</definedName>
    <definedName name="T6?L3.1">#REF!</definedName>
    <definedName name="T6?L3.2" localSheetId="1">#REF!</definedName>
    <definedName name="T6?L3.2">#REF!</definedName>
    <definedName name="T6?L3.3" localSheetId="1">#REF!</definedName>
    <definedName name="T6?L3.3">#REF!</definedName>
    <definedName name="T6?L4.1" localSheetId="1">#REF!</definedName>
    <definedName name="T6?L4.1">#REF!</definedName>
    <definedName name="T6?L4.2" localSheetId="1">#REF!</definedName>
    <definedName name="T6?L4.2">#REF!</definedName>
    <definedName name="T6?L4.3" localSheetId="1">#REF!</definedName>
    <definedName name="T6?L4.3">#REF!</definedName>
    <definedName name="T6?L4.4" localSheetId="1">#REF!</definedName>
    <definedName name="T6?L4.4">#REF!</definedName>
    <definedName name="T6?L4.5" localSheetId="1">#REF!</definedName>
    <definedName name="T6?L4.5">#REF!</definedName>
    <definedName name="T6?L4.6" localSheetId="1">#REF!</definedName>
    <definedName name="T6?L4.6">#REF!</definedName>
    <definedName name="T6?L4.7" localSheetId="1">#REF!</definedName>
    <definedName name="T6?L4.7">#REF!</definedName>
    <definedName name="T6?Name" localSheetId="1">#REF!</definedName>
    <definedName name="T6?Name">#REF!</definedName>
    <definedName name="T6?Table" localSheetId="1">#REF!</definedName>
    <definedName name="T6?Table">#REF!</definedName>
    <definedName name="T6?Title" localSheetId="1">#REF!</definedName>
    <definedName name="T6?Title">#REF!</definedName>
    <definedName name="T6_Protect" localSheetId="1">'[33]6'!$B$28:$B$37,'[33]6'!$D$28:$H$37,'[33]6'!$J$28:$N$37,'[33]6'!$D$39:$H$41,'[33]6'!$J$39:$N$41,'[33]6'!$B$46:$B$55,[0]!P1_T6_Protect</definedName>
    <definedName name="T6_Protect">'[33]6'!$B$28:$B$37,'[33]6'!$D$28:$H$37,'[33]6'!$J$28:$N$37,'[33]6'!$D$39:$H$41,'[33]6'!$J$39:$N$41,'[33]6'!$B$46:$B$55,[0]!P1_T6_Protect</definedName>
    <definedName name="T7?Data">#N/A</definedName>
    <definedName name="T9?axis?ПРД?РЕГ" localSheetId="1">#REF!</definedName>
    <definedName name="T9?axis?ПРД?РЕГ">#REF!</definedName>
    <definedName name="T9?item_ext?РОСТ" localSheetId="1">#REF!</definedName>
    <definedName name="T9?item_ext?РОСТ">#REF!</definedName>
    <definedName name="T9?L1" localSheetId="1">#REF!</definedName>
    <definedName name="T9?L1">#REF!</definedName>
    <definedName name="T9?L2.1" localSheetId="1">#REF!</definedName>
    <definedName name="T9?L2.1">#REF!</definedName>
    <definedName name="T9?L2.2" localSheetId="1">#REF!</definedName>
    <definedName name="T9?L2.2">#REF!</definedName>
    <definedName name="T9?L3.1" localSheetId="1">#REF!</definedName>
    <definedName name="T9?L3.1">#REF!</definedName>
    <definedName name="T9?L3.2" localSheetId="1">#REF!</definedName>
    <definedName name="T9?L3.2">#REF!</definedName>
    <definedName name="T9?L4.1" localSheetId="1">#REF!</definedName>
    <definedName name="T9?L4.1">#REF!</definedName>
    <definedName name="T9?L4.2" localSheetId="1">#REF!</definedName>
    <definedName name="T9?L4.2">#REF!</definedName>
    <definedName name="T9?L5" localSheetId="1">#REF!</definedName>
    <definedName name="T9?L5">#REF!</definedName>
    <definedName name="T9?Name" localSheetId="1">#REF!</definedName>
    <definedName name="T9?Name">#REF!</definedName>
    <definedName name="T9?Table" localSheetId="1">#REF!</definedName>
    <definedName name="T9?Table">#REF!</definedName>
    <definedName name="T9?Title" localSheetId="1">#REF!</definedName>
    <definedName name="T9?Title">#REF!</definedName>
    <definedName name="T9?unit?МВТЧ" localSheetId="1">#REF!</definedName>
    <definedName name="T9?unit?МВТЧ">#REF!</definedName>
    <definedName name="T9?unit?ПРЦ" localSheetId="1">#REF!</definedName>
    <definedName name="T9?unit?ПРЦ">#REF!</definedName>
    <definedName name="tab0">[3]MAIN!$A$13:$F$30</definedName>
    <definedName name="Table" localSheetId="1">#REF!</definedName>
    <definedName name="Table">#REF!</definedName>
    <definedName name="TARGET">[34]TEHSHEET!$I$42:$I$45</definedName>
    <definedName name="TAXE1">[3]MAIN!$A$641:$IV$646</definedName>
    <definedName name="TAXE2">[3]MAIN!$A$674:$IV$679</definedName>
    <definedName name="TEMP" localSheetId="1">#REF!,#REF!</definedName>
    <definedName name="TEMP">#REF!,#REF!</definedName>
    <definedName name="TEMP_4">"#REF!,#REF!"</definedName>
    <definedName name="TES" localSheetId="1">#REF!</definedName>
    <definedName name="TES">#REF!</definedName>
    <definedName name="TES_4">"#REF!"</definedName>
    <definedName name="TES_DATA" localSheetId="1">#REF!</definedName>
    <definedName name="TES_DATA">#REF!</definedName>
    <definedName name="TES_LIST" localSheetId="1">#REF!</definedName>
    <definedName name="TES_LIST">#REF!</definedName>
    <definedName name="TEST0" localSheetId="1">#REF!</definedName>
    <definedName name="TEST0">#REF!</definedName>
    <definedName name="TEST1" localSheetId="1">#REF!</definedName>
    <definedName name="TEST1">#REF!</definedName>
    <definedName name="TEST2" localSheetId="1">#REF!,#REF!</definedName>
    <definedName name="TEST2">#REF!,#REF!</definedName>
    <definedName name="TEST3" localSheetId="1">#REF!</definedName>
    <definedName name="TEST3">#REF!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eyietuow">[8]!teyietuow</definedName>
    <definedName name="TOTWC">[3]MAIN!$C$1341</definedName>
    <definedName name="TP2.1_Protect">[33]P2.1!$F$28:$G$37,[33]P2.1!$F$40:$G$43,[33]P2.1!$F$7:$G$26</definedName>
    <definedName name="TTT" localSheetId="1">#REF!</definedName>
    <definedName name="TTT">#REF!</definedName>
    <definedName name="ty" localSheetId="1">[14]FES!#REF!</definedName>
    <definedName name="ty">[14]FES!#REF!</definedName>
    <definedName name="tпв" localSheetId="1">[18]Лист1!#REF!</definedName>
    <definedName name="tпв">[18]Лист1!#REF!</definedName>
    <definedName name="uka">#N/A</definedName>
    <definedName name="upr" localSheetId="1">'2.18_С82022 год'!upr</definedName>
    <definedName name="upr">[0]!upr</definedName>
    <definedName name="upr_4">"'рт-передача'!upr"</definedName>
    <definedName name="USE" localSheetId="1">#REF!</definedName>
    <definedName name="USE">#REF!</definedName>
    <definedName name="USED" localSheetId="1">#REF!</definedName>
    <definedName name="USED">#REF!</definedName>
    <definedName name="ůůů" localSheetId="1">'2.18_С82022 год'!ůůů</definedName>
    <definedName name="ůůů">[0]!ůůů</definedName>
    <definedName name="ůůů_4">"'рт-передача'!ůůů"</definedName>
    <definedName name="v" localSheetId="1">'2.18_С82022 год'!v</definedName>
    <definedName name="v">[0]!v</definedName>
    <definedName name="VAT">[3]MAIN!$F$597</definedName>
    <definedName name="VDOC" localSheetId="1">#REF!</definedName>
    <definedName name="VDOC">#REF!</definedName>
    <definedName name="VDOC_4">"#REF!"</definedName>
    <definedName name="VV" localSheetId="1">'2.18_С82022 год'!VV</definedName>
    <definedName name="VV">[0]!VV</definedName>
    <definedName name="VV_4">"'рт-передача'!vv"</definedName>
    <definedName name="vvv" localSheetId="1">'2.18_С82022 год'!vvv</definedName>
    <definedName name="vvv">[0]!vvv</definedName>
    <definedName name="vvvvvv" localSheetId="1">'2.18_С82022 год'!vvvvvv</definedName>
    <definedName name="vvvvvv">[0]!vvvvvv</definedName>
    <definedName name="vvvvvvvv" localSheetId="1">'2.18_С82022 год'!vvvvvvvv</definedName>
    <definedName name="vvvvvvvv">[0]!vvvvvvvv</definedName>
    <definedName name="vvvvvvvvv" localSheetId="1">'2.18_С82022 год'!vvvvvvvvv</definedName>
    <definedName name="vvvvvvvvv">[0]!vvvvvvvvv</definedName>
    <definedName name="vvvvvvvvvvvvv" localSheetId="1">'2.18_С82022 год'!vvvvvvvvvvvvv</definedName>
    <definedName name="vvvvvvvvvvvvv">[0]!vvvvvvvvvvvvv</definedName>
    <definedName name="vvvvvvvvvvvvvv" localSheetId="1">'2.18_С82022 год'!vvvvvvvvvvvvvv</definedName>
    <definedName name="vvvvvvvvvvvvvv">[0]!vvvvvvvvvvvvvv</definedName>
    <definedName name="vvvvvvvvvvvvvvvvv" localSheetId="1">'2.18_С82022 год'!vvvvvvvvvvvvvvvvv</definedName>
    <definedName name="vvvvvvvvvvvvvvvvv">[0]!vvvvvvvvvvvvvvvvv</definedName>
    <definedName name="w">[35]!w</definedName>
    <definedName name="we" localSheetId="1">'2.18_С82022 год'!we</definedName>
    <definedName name="we">[0]!we</definedName>
    <definedName name="we_4">"'рт-передача'!we"</definedName>
    <definedName name="wrn.ррр." localSheetId="1" hidden="1">{#N/A,#N/A,FALSE,"Уравнения"}</definedName>
    <definedName name="wrn.ррр." hidden="1">{#N/A,#N/A,FALSE,"Уравнения"}</definedName>
    <definedName name="wrn.Сравнение._.с._.отраслями." localSheetId="1" hidden="1">{#N/A,#N/A,TRUE,"Лист1";#N/A,#N/A,TRUE,"Лист2";#N/A,#N/A,TRUE,"Лист3"}</definedName>
    <definedName name="wrn.Сравнение._.с._.отраслями." hidden="1">{#N/A,#N/A,TRUE,"Лист1";#N/A,#N/A,TRUE,"Лист2";#N/A,#N/A,TRUE,"Лист3"}</definedName>
    <definedName name="ww">[36]!ww</definedName>
    <definedName name="www" localSheetId="1">'2.18_С82022 год'!www</definedName>
    <definedName name="www">[0]!www</definedName>
    <definedName name="wwww" localSheetId="1">'2.18_С82022 год'!wwww</definedName>
    <definedName name="wwww">[0]!wwww</definedName>
    <definedName name="wwwwww" localSheetId="1">'2.18_С82022 год'!wwwwww</definedName>
    <definedName name="wwwwww">[0]!wwwwww</definedName>
    <definedName name="wwwwwww" localSheetId="1">'2.18_С82022 год'!wwwwwww</definedName>
    <definedName name="wwwwwww">[0]!wwwwwww</definedName>
    <definedName name="wwwwwwww" localSheetId="1">'2.18_С82022 год'!wwwwwwww</definedName>
    <definedName name="wwwwwwww">[0]!wwwwwwww</definedName>
    <definedName name="wwwwwwwwww" localSheetId="1">'2.18_С82022 год'!wwwwwwwwww</definedName>
    <definedName name="wwwwwwwwww">[0]!wwwwwwwwww</definedName>
    <definedName name="wwwwwwwwwww" localSheetId="1">'2.18_С82022 год'!wwwwwwwwwww</definedName>
    <definedName name="wwwwwwwwwww">[0]!wwwwwwwwwww</definedName>
    <definedName name="wwwwwwwwwwww" localSheetId="1">'2.18_С82022 год'!wwwwwwwwwwww</definedName>
    <definedName name="wwwwwwwwwwww">[0]!wwwwwwwwwwww</definedName>
    <definedName name="wwwwwwwwwwwww" localSheetId="1">'2.18_С82022 год'!wwwwwwwwwwwww</definedName>
    <definedName name="wwwwwwwwwwwww">[0]!wwwwwwwwwwwww</definedName>
    <definedName name="xcb">[8]!xcb</definedName>
    <definedName name="xvzxv">[8]!xvzxv</definedName>
    <definedName name="YEAR" localSheetId="1">#REF!</definedName>
    <definedName name="YEAR">#REF!</definedName>
    <definedName name="YEAR_4">"#REF!"</definedName>
    <definedName name="yuoryor">[8]!yuoryor</definedName>
    <definedName name="zcb">[8]!zcb</definedName>
    <definedName name="ZERO" localSheetId="1">#REF!</definedName>
    <definedName name="ZERO">#REF!</definedName>
    <definedName name="zg">[8]!zg</definedName>
    <definedName name="zoja">#N/A</definedName>
    <definedName name="zxva">[8]!zxva</definedName>
    <definedName name="zxvzxvzxv">[8]!zxvzxvzxv</definedName>
    <definedName name="а">[9]Уравнения!$B$5</definedName>
    <definedName name="а1" localSheetId="1">#REF!</definedName>
    <definedName name="а1">#REF!</definedName>
    <definedName name="А77">[37]Рейтинг!$A$14</definedName>
    <definedName name="А8" localSheetId="1">#REF!</definedName>
    <definedName name="А8">#REF!</definedName>
    <definedName name="А9" localSheetId="1">#REF!</definedName>
    <definedName name="А9">#REF!</definedName>
    <definedName name="аа" localSheetId="1">'2.18_С82022 год'!аа</definedName>
    <definedName name="аа">[0]!аа</definedName>
    <definedName name="аа_4">"'рт-передача'!аа"</definedName>
    <definedName name="АААААААА" localSheetId="1">'2.18_С82022 год'!АААААААА</definedName>
    <definedName name="АААААААА">[0]!АААААААА</definedName>
    <definedName name="АААААААА_4">"'рт-передача'!аааааааа"</definedName>
    <definedName name="ав" localSheetId="1">'2.18_С82022 год'!ав</definedName>
    <definedName name="ав">[0]!ав</definedName>
    <definedName name="ав_4">"'рт-передача'!ав"</definedName>
    <definedName name="авг" localSheetId="1">#REF!</definedName>
    <definedName name="авг">#REF!</definedName>
    <definedName name="авг2" localSheetId="1">#REF!</definedName>
    <definedName name="авг2">#REF!</definedName>
    <definedName name="ап" localSheetId="1">'2.18_С82022 год'!ап</definedName>
    <definedName name="ап">[0]!ап</definedName>
    <definedName name="ап_4">"'рт-передача'!ап"</definedName>
    <definedName name="апвар">[8]!апвар</definedName>
    <definedName name="апр" localSheetId="1">#REF!</definedName>
    <definedName name="апр">#REF!</definedName>
    <definedName name="апр2" localSheetId="1">#REF!</definedName>
    <definedName name="апр2">#REF!</definedName>
    <definedName name="АТП" localSheetId="1">#REF!</definedName>
    <definedName name="АТП">#REF!</definedName>
    <definedName name="аяыпамыпмипи" localSheetId="1">'2.18_С82022 год'!аяыпамыпмипи</definedName>
    <definedName name="аяыпамыпмипи">[0]!аяыпамыпмипи</definedName>
    <definedName name="аяыпамыпмипи_4">"'рт-передача'!аяыпамыпмипи"</definedName>
    <definedName name="б">[8]!б</definedName>
    <definedName name="Б8" localSheetId="1">[2]FES!#REF!</definedName>
    <definedName name="Б8">[2]FES!#REF!</definedName>
    <definedName name="_xlnm.Database" localSheetId="1">#REF!</definedName>
    <definedName name="_xlnm.Database">#REF!</definedName>
    <definedName name="Базовые">'[38]Производство электроэнергии'!$A$95</definedName>
    <definedName name="БазовыйПериод">[39]Заголовок!$B$15</definedName>
    <definedName name="бб" localSheetId="1">'2.18_С82022 год'!бб</definedName>
    <definedName name="бб">[0]!бб</definedName>
    <definedName name="бб_4">"'рт-передача'!бб"</definedName>
    <definedName name="БС">[40]Справочники!$A$4:$A$6</definedName>
    <definedName name="БЭ" localSheetId="1">#REF!</definedName>
    <definedName name="БЭ">#REF!</definedName>
    <definedName name="БЭ2" localSheetId="1">#REF!</definedName>
    <definedName name="БЭ2">#REF!</definedName>
    <definedName name="БЭ3" localSheetId="1">#REF!</definedName>
    <definedName name="БЭ3">#REF!</definedName>
    <definedName name="БЭ4" localSheetId="1">#REF!</definedName>
    <definedName name="БЭ4">#REF!</definedName>
    <definedName name="БЭ5" localSheetId="1">#REF!</definedName>
    <definedName name="БЭ5">#REF!</definedName>
    <definedName name="БЭ6" localSheetId="1">#REF!</definedName>
    <definedName name="БЭ6">#REF!</definedName>
    <definedName name="БЭ7" localSheetId="1">#REF!</definedName>
    <definedName name="БЭ7">#REF!</definedName>
    <definedName name="Бюджетные_электроэнергии">'[38]Производство электроэнергии'!$A$111</definedName>
    <definedName name="в" localSheetId="1">'2.18_С82022 год'!в</definedName>
    <definedName name="в">[0]!в</definedName>
    <definedName name="в_4">"'рт-передача'!в"</definedName>
    <definedName name="в23ё" localSheetId="1">[10]!в23ё</definedName>
    <definedName name="в23ё">[10]!в23ё</definedName>
    <definedName name="в23ё_4">"'рт-передача'!в23ё"</definedName>
    <definedName name="в23е1" localSheetId="1">'2.18_С82022 год'!в23е1</definedName>
    <definedName name="в23е1">[0]!в23е1</definedName>
    <definedName name="ва" localSheetId="1">#REF!</definedName>
    <definedName name="ва">#REF!</definedName>
    <definedName name="вап" localSheetId="1">'2.18_С82022 год'!вап</definedName>
    <definedName name="вап">[0]!вап</definedName>
    <definedName name="вап_4">"'рт-передача'!вап"</definedName>
    <definedName name="Вар.их" localSheetId="1">'2.18_С82022 год'!Вар.их</definedName>
    <definedName name="Вар.их">[0]!Вар.их</definedName>
    <definedName name="Вар.их_4">"'рт-передача'!вар.их"</definedName>
    <definedName name="Вар.КАЛМЭ" localSheetId="1">'2.18_С82022 год'!Вар.КАЛМЭ</definedName>
    <definedName name="Вар.КАЛМЭ">[0]!Вар.КАЛМЭ</definedName>
    <definedName name="Вар.КАЛМЭ_4">"'рт-передача'!вар.калмэ"</definedName>
    <definedName name="вв" localSheetId="1">[10]!вв</definedName>
    <definedName name="вв">[10]!вв</definedName>
    <definedName name="вв_4">"'рт-передача'!вв"</definedName>
    <definedName name="вв1" localSheetId="1">'2.18_С82022 год'!вв1</definedName>
    <definedName name="вв1">[0]!вв1</definedName>
    <definedName name="вв110" localSheetId="1">'[41]ПС рек'!#REF!</definedName>
    <definedName name="вв110">'[41]ПС рек'!#REF!</definedName>
    <definedName name="вв20" localSheetId="1">'[41]ПС рек'!#REF!</definedName>
    <definedName name="вв20">'[41]ПС рек'!#REF!</definedName>
    <definedName name="вв220" localSheetId="1">'[41]ПС рек'!#REF!</definedName>
    <definedName name="вв220">'[41]ПС рек'!#REF!</definedName>
    <definedName name="вв330" localSheetId="1">'[41]ПС рек'!#REF!</definedName>
    <definedName name="вв330">'[41]ПС рек'!#REF!</definedName>
    <definedName name="вв35" localSheetId="1">'[41]ПС рек'!#REF!</definedName>
    <definedName name="вв35">'[41]ПС рек'!#REF!</definedName>
    <definedName name="вв500" localSheetId="1">'[41]ПС рек'!#REF!</definedName>
    <definedName name="вв500">'[41]ПС рек'!#REF!</definedName>
    <definedName name="вв750" localSheetId="1">'[41]ПС рек'!#REF!</definedName>
    <definedName name="вв750">'[41]ПС рек'!#REF!</definedName>
    <definedName name="Вид_Бизнеса" localSheetId="1">[42]t_настройки!#REF!</definedName>
    <definedName name="Вид_Бизнеса">[42]t_настройки!#REF!</definedName>
    <definedName name="Виды_деятельности">[43]t_настройки!$I$43:$I$61</definedName>
    <definedName name="витт" localSheetId="1" hidden="1">{#N/A,#N/A,TRUE,"Лист1";#N/A,#N/A,TRUE,"Лист2";#N/A,#N/A,TRUE,"Лист3"}</definedName>
    <definedName name="витт" hidden="1">{#N/A,#N/A,TRUE,"Лист1";#N/A,#N/A,TRUE,"Лист2";#N/A,#N/A,TRUE,"Лист3"}</definedName>
    <definedName name="ВЛТРАССА" localSheetId="1">'[41]ЛЭП нов'!#REF!</definedName>
    <definedName name="ВЛТРАССА">'[41]ЛЭП нов'!#REF!</definedName>
    <definedName name="вм" localSheetId="1">'2.18_С82022 год'!вм</definedName>
    <definedName name="вм">[0]!вм</definedName>
    <definedName name="вм_4">"'рт-передача'!вм"</definedName>
    <definedName name="вмивртвр" localSheetId="1">'2.18_С82022 год'!вмивртвр</definedName>
    <definedName name="вмивртвр">[0]!вмивртвр</definedName>
    <definedName name="вмивртвр_4">"'рт-передача'!вмивртвр"</definedName>
    <definedName name="вн20" localSheetId="1">'[41]ПС рек'!#REF!</definedName>
    <definedName name="вн20">'[41]ПС рек'!#REF!</definedName>
    <definedName name="Волгоградэнерго" localSheetId="1">#REF!</definedName>
    <definedName name="Волгоградэнерго">#REF!</definedName>
    <definedName name="восемь" localSheetId="1">#REF!</definedName>
    <definedName name="восемь">#REF!</definedName>
    <definedName name="впаавп" localSheetId="1">#REF!</definedName>
    <definedName name="впаавп">#REF!</definedName>
    <definedName name="вптыаи">[8]!вптыаи</definedName>
    <definedName name="вртт" localSheetId="1">'2.18_С82022 год'!вртт</definedName>
    <definedName name="вртт">[0]!вртт</definedName>
    <definedName name="вртт_4">"'рт-передача'!вртт"</definedName>
    <definedName name="всего" localSheetId="1">'[41]ПС рек'!#REF!</definedName>
    <definedName name="всего">'[41]ПС рек'!#REF!</definedName>
    <definedName name="ВТОП" localSheetId="1">#REF!</definedName>
    <definedName name="ВТОП">#REF!</definedName>
    <definedName name="ВТОП_4">"#REF!"</definedName>
    <definedName name="второй" localSheetId="1">#REF!</definedName>
    <definedName name="второй">#REF!</definedName>
    <definedName name="вуув" localSheetId="1" hidden="1">{#N/A,#N/A,TRUE,"Лист1";#N/A,#N/A,TRUE,"Лист2";#N/A,#N/A,TRUE,"Лист3"}</definedName>
    <definedName name="вуув" hidden="1">{#N/A,#N/A,TRUE,"Лист1";#N/A,#N/A,TRUE,"Лист2";#N/A,#N/A,TRUE,"Лист3"}</definedName>
    <definedName name="выап" localSheetId="1" hidden="1">#REF!</definedName>
    <definedName name="выап" hidden="1">#REF!</definedName>
    <definedName name="Выборка_АМТА">[44]!Выборка_АМТА</definedName>
    <definedName name="Выборка_БА_ЖД">[44]!Выборка_БА_ЖД</definedName>
    <definedName name="Выборка_ВСЖД">[44]!Выборка_ВСЖД</definedName>
    <definedName name="Выборка_ЛВРЗ">[44]!Выборка_ЛВРЗ</definedName>
    <definedName name="Выборка_Ливона">[44]!Выборка_Ливона</definedName>
    <definedName name="Выборка_мяспром">[44]!Выборка_мяспром</definedName>
    <definedName name="Выборка_ТАЦИ">[44]!Выборка_ТАЦИ</definedName>
    <definedName name="Выборка_Тимцем">[44]!Выборка_Тимцем</definedName>
    <definedName name="выработка">[9]Уравнения!$B$3</definedName>
    <definedName name="выработка_ТЭЦ1">[9]расчетный!$B$8</definedName>
    <definedName name="выручка" localSheetId="1">'2.18_С82022 год'!выручка</definedName>
    <definedName name="выручка">[0]!выручка</definedName>
    <definedName name="гггр">#N/A</definedName>
    <definedName name="гнлзщ" localSheetId="1">'2.18_С82022 год'!гнлзщ</definedName>
    <definedName name="гнлзщ">[0]!гнлзщ</definedName>
    <definedName name="гнлзщ_4">"'рт-передача'!гнлзщ"</definedName>
    <definedName name="Год">[43]t_настройки!$I$8:$I$20</definedName>
    <definedName name="Год_выбрано">[43]t_настройки!$I$81</definedName>
    <definedName name="Год_Выбрано_Название">[43]t_настройки!$J$75</definedName>
    <definedName name="График_1_параметр">[43]t_настройки!$I$94:$I$101</definedName>
    <definedName name="График_3_параметр">[43]t_настройки!$I$104:$I$105</definedName>
    <definedName name="грприрцфв00ав98" localSheetId="1" hidden="1">{#N/A,#N/A,TRUE,"Лист1";#N/A,#N/A,TRUE,"Лист2";#N/A,#N/A,TRUE,"Лист3"}</definedName>
    <definedName name="грприрцфв00ав98" hidden="1">{#N/A,#N/A,TRUE,"Лист1";#N/A,#N/A,TRUE,"Лист2";#N/A,#N/A,TRUE,"Лист3"}</definedName>
    <definedName name="грфинцкавг98Х" localSheetId="1" hidden="1">{#N/A,#N/A,TRUE,"Лист1";#N/A,#N/A,TRUE,"Лист2";#N/A,#N/A,TRUE,"Лист3"}</definedName>
    <definedName name="грфинцкавг98Х" hidden="1">{#N/A,#N/A,TRUE,"Лист1";#N/A,#N/A,TRUE,"Лист2";#N/A,#N/A,TRUE,"Лист3"}</definedName>
    <definedName name="гш" localSheetId="1">'2.18_С82022 год'!гш</definedName>
    <definedName name="гш">[0]!гш</definedName>
    <definedName name="гшгш" localSheetId="1" hidden="1">{#N/A,#N/A,TRUE,"Лист1";#N/A,#N/A,TRUE,"Лист2";#N/A,#N/A,TRUE,"Лист3"}</definedName>
    <definedName name="гшгш" hidden="1">{#N/A,#N/A,TRUE,"Лист1";#N/A,#N/A,TRUE,"Лист2";#N/A,#N/A,TRUE,"Лист3"}</definedName>
    <definedName name="дата">[45]даты!#REF!</definedName>
    <definedName name="дд">[46]!дд</definedName>
    <definedName name="ддд">#N/A</definedName>
    <definedName name="дек" localSheetId="1">#REF!</definedName>
    <definedName name="дек">#REF!</definedName>
    <definedName name="дек2" localSheetId="1">#REF!</definedName>
    <definedName name="дек2">#REF!</definedName>
    <definedName name="дж" localSheetId="1">'2.18_С82022 год'!дж</definedName>
    <definedName name="дж">[0]!дж</definedName>
    <definedName name="дж_4">"'рт-передача'!дж"</definedName>
    <definedName name="ДЗО_Выбрано">[43]t_настройки!$I$78</definedName>
    <definedName name="ДЗО_Выбрано_Название">[43]t_настройки!$I$87</definedName>
    <definedName name="ДиапазонЗащиты" localSheetId="1">#REF!,#REF!,#REF!,#REF!,[0]!P1_ДиапазонЗащиты,[0]!P2_ДиапазонЗащиты,[0]!P3_ДиапазонЗащиты,[0]!P4_ДиапазонЗащиты</definedName>
    <definedName name="ДиапазонЗащиты">#REF!,#REF!,#REF!,#REF!,[0]!P1_ДиапазонЗащиты,[0]!P2_ДиапазонЗащиты,[0]!P3_ДиапазонЗащиты,[0]!P4_ДиапазонЗащиты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1">#REF!</definedName>
    <definedName name="Дисконт">#REF!</definedName>
    <definedName name="длт_З_пот" localSheetId="1">#REF!</definedName>
    <definedName name="длт_З_пот">#REF!</definedName>
    <definedName name="длт_Знн_сн2" localSheetId="1">#REF!</definedName>
    <definedName name="длт_Знн_сн2">#REF!</definedName>
    <definedName name="длт_Зсн1_вн" localSheetId="1">#REF!</definedName>
    <definedName name="длт_Зсн1_вн">#REF!</definedName>
    <definedName name="длт_НВВнн_сн2" localSheetId="1">#REF!</definedName>
    <definedName name="длт_НВВнн_сн2">#REF!</definedName>
    <definedName name="длт_НВВсн_вн" localSheetId="1">#REF!</definedName>
    <definedName name="длт_НВВсн_вн">#REF!</definedName>
    <definedName name="длт_НВВсн1_вн" localSheetId="1">#REF!</definedName>
    <definedName name="длт_НВВсн1_вн">#REF!</definedName>
    <definedName name="длт_НВВсн2_вн" localSheetId="1">#REF!</definedName>
    <definedName name="длт_НВВсн2_вн">#REF!</definedName>
    <definedName name="длт_НВВсн2_сн1" localSheetId="1">#REF!</definedName>
    <definedName name="длт_НВВсн2_сн1">#REF!</definedName>
    <definedName name="доля_проч_ф" localSheetId="1">#REF!</definedName>
    <definedName name="доля_проч_ф">#REF!</definedName>
    <definedName name="доля_прочая" localSheetId="1">#REF!</definedName>
    <definedName name="доля_прочая">#REF!</definedName>
    <definedName name="доля_прочая_98_ав" localSheetId="1">#REF!</definedName>
    <definedName name="доля_прочая_98_ав">#REF!</definedName>
    <definedName name="доля_прочая_ав" localSheetId="1">#REF!</definedName>
    <definedName name="доля_прочая_ав">#REF!</definedName>
    <definedName name="доля_прочая_ф" localSheetId="1">#REF!</definedName>
    <definedName name="доля_прочая_ф">#REF!</definedName>
    <definedName name="доля_т_ф" localSheetId="1">#REF!</definedName>
    <definedName name="доля_т_ф">#REF!</definedName>
    <definedName name="доля_теп_1" localSheetId="1">#REF!</definedName>
    <definedName name="доля_теп_1">#REF!</definedName>
    <definedName name="доля_теп_2" localSheetId="1">#REF!</definedName>
    <definedName name="доля_теп_2">#REF!</definedName>
    <definedName name="доля_теп_3" localSheetId="1">#REF!</definedName>
    <definedName name="доля_теп_3">#REF!</definedName>
    <definedName name="доля_тепло" localSheetId="1">#REF!</definedName>
    <definedName name="доля_тепло">#REF!</definedName>
    <definedName name="доля_эл_1" localSheetId="1">#REF!</definedName>
    <definedName name="доля_эл_1">#REF!</definedName>
    <definedName name="доля_эл_2" localSheetId="1">#REF!</definedName>
    <definedName name="доля_эл_2">#REF!</definedName>
    <definedName name="доля_эл_3" localSheetId="1">#REF!</definedName>
    <definedName name="доля_эл_3">#REF!</definedName>
    <definedName name="доля_эл_ф" localSheetId="1">#REF!</definedName>
    <definedName name="доля_эл_ф">#REF!</definedName>
    <definedName name="доля_электра" localSheetId="1">#REF!</definedName>
    <definedName name="доля_электра">#REF!</definedName>
    <definedName name="доля_электра_99" localSheetId="1">#REF!</definedName>
    <definedName name="доля_электра_99">#REF!</definedName>
    <definedName name="доопатмо" localSheetId="1">'2.18_С82022 год'!доопатмо</definedName>
    <definedName name="доопатмо">[0]!доопатмо</definedName>
    <definedName name="доопатмо_4">"'рт-передача'!доопатмо"</definedName>
    <definedName name="Дополнение" localSheetId="1">'2.18_С82022 год'!Дополнение</definedName>
    <definedName name="Дополнение">[0]!Дополнение</definedName>
    <definedName name="Дополнение_4">"'рт-передача'!дополнение"</definedName>
    <definedName name="ДПН">[47]справочник!$D$6:$E$539</definedName>
    <definedName name="ДРУГОЕ">[48]Справочники!$A$26:$A$28</definedName>
    <definedName name="ДРУГОЕ_5">#N/A</definedName>
    <definedName name="дтп" localSheetId="1">'[41]ПС рек'!#REF!</definedName>
    <definedName name="дтп">'[41]ПС рек'!#REF!</definedName>
    <definedName name="дщ" localSheetId="1">'2.18_С82022 год'!дщ</definedName>
    <definedName name="дщ">[0]!дщ</definedName>
    <definedName name="дщл" localSheetId="1">'2.18_С82022 год'!дщл</definedName>
    <definedName name="дщл">[0]!дщл</definedName>
    <definedName name="енг">[8]!енг</definedName>
    <definedName name="енгон" localSheetId="1">[49]MAIN!#REF!</definedName>
    <definedName name="енгон">[49]MAIN!#REF!</definedName>
    <definedName name="енег">[8]!енег</definedName>
    <definedName name="епке" localSheetId="1">'2.18_С82022 год'!епке</definedName>
    <definedName name="епке">[0]!епке</definedName>
    <definedName name="епор" localSheetId="1" hidden="1">#REF!,#REF!,#REF!,#REF!</definedName>
    <definedName name="епор" hidden="1">#REF!,#REF!,#REF!,#REF!</definedName>
    <definedName name="еще" localSheetId="1">'2.18_С82022 год'!еще</definedName>
    <definedName name="еще">[0]!еще</definedName>
    <definedName name="еще_4">"'рт-передача'!еще"</definedName>
    <definedName name="ж" localSheetId="1">'2.18_С82022 год'!ж</definedName>
    <definedName name="ж">[0]!ж</definedName>
    <definedName name="ж_4">"'рт-передача'!ж"</definedName>
    <definedName name="жд" localSheetId="1">'2.18_С82022 год'!жд</definedName>
    <definedName name="жд">[0]!жд</definedName>
    <definedName name="жд_4">"'рт-передача'!жд"</definedName>
    <definedName name="ждх" localSheetId="1">#REF!</definedName>
    <definedName name="ждх">#REF!</definedName>
    <definedName name="з4" localSheetId="1">#REF!</definedName>
    <definedName name="з4">#REF!</definedName>
    <definedName name="_xlnm.Print_Titles" localSheetId="0">'Приложение 1 МУ 1135'!$7:$8</definedName>
    <definedName name="Звн" localSheetId="1">#REF!</definedName>
    <definedName name="Звн">#REF!</definedName>
    <definedName name="Зитп" localSheetId="1">#REF!</definedName>
    <definedName name="Зитп">#REF!</definedName>
    <definedName name="Зиэ" localSheetId="1">#REF!</definedName>
    <definedName name="Зиэ">#REF!</definedName>
    <definedName name="Знн" localSheetId="1">#REF!</definedName>
    <definedName name="Знн">#REF!</definedName>
    <definedName name="ЗП1">[50]Лист13!$A$2</definedName>
    <definedName name="ЗП2">[50]Лист13!$B$2</definedName>
    <definedName name="ЗП3">[50]Лист13!$C$2</definedName>
    <definedName name="ЗП4">[50]Лист13!$D$2</definedName>
    <definedName name="Зпот_вн" localSheetId="1">#REF!</definedName>
    <definedName name="Зпот_вн">#REF!</definedName>
    <definedName name="Зпот_нн" localSheetId="1">#REF!</definedName>
    <definedName name="Зпот_нн">#REF!</definedName>
    <definedName name="Зпот_сн1" localSheetId="1">#REF!</definedName>
    <definedName name="Зпот_сн1">#REF!</definedName>
    <definedName name="Зпот_сн2" localSheetId="1">#REF!</definedName>
    <definedName name="Зпот_сн2">#REF!</definedName>
    <definedName name="Зпсс" localSheetId="1">#REF!</definedName>
    <definedName name="Зпсс">#REF!</definedName>
    <definedName name="Зпсэ" localSheetId="1">#REF!</definedName>
    <definedName name="Зпсэ">#REF!</definedName>
    <definedName name="Зпт" localSheetId="1">#REF!</definedName>
    <definedName name="Зпт">#REF!</definedName>
    <definedName name="Зсн" localSheetId="1">#REF!</definedName>
    <definedName name="Зсн">#REF!</definedName>
    <definedName name="зщ" localSheetId="1">'2.18_С82022 год'!зщ</definedName>
    <definedName name="зщ">[0]!зщ</definedName>
    <definedName name="й" localSheetId="1">[10]!й</definedName>
    <definedName name="й">[10]!й</definedName>
    <definedName name="й_4">"'рт-передача'!й"</definedName>
    <definedName name="и_эсо_вн" localSheetId="1">#REF!</definedName>
    <definedName name="и_эсо_вн">#REF!</definedName>
    <definedName name="и_эсо_сн1" localSheetId="1">#REF!</definedName>
    <definedName name="и_эсо_сн1">#REF!</definedName>
    <definedName name="й1" localSheetId="1">'2.18_С82022 год'!й1</definedName>
    <definedName name="й1">[0]!й1</definedName>
    <definedName name="Извлечение_ИМ" localSheetId="1">#REF!</definedName>
    <definedName name="Извлечение_ИМ">#REF!</definedName>
    <definedName name="_xlnm.Extract" localSheetId="1">#REF!</definedName>
    <definedName name="_xlnm.Extract">#REF!</definedName>
    <definedName name="ий" localSheetId="1">'2.18_С82022 год'!ий</definedName>
    <definedName name="ий">[0]!ий</definedName>
    <definedName name="йй" localSheetId="1">[10]!йй</definedName>
    <definedName name="йй">[10]!йй</definedName>
    <definedName name="ий_4">"'рт-передача'!ий"</definedName>
    <definedName name="йй_4">"'рт-передача'!йй"</definedName>
    <definedName name="йй1" localSheetId="1">'2.18_С82022 год'!йй1</definedName>
    <definedName name="йй1">[0]!йй1</definedName>
    <definedName name="йййййййййййййййййййййййй">#N/A</definedName>
    <definedName name="имарвге" localSheetId="1">#REF!</definedName>
    <definedName name="имарвге">#REF!</definedName>
    <definedName name="индцкавг98" localSheetId="1" hidden="1">{#N/A,#N/A,TRUE,"Лист1";#N/A,#N/A,TRUE,"Лист2";#N/A,#N/A,TRUE,"Лист3"}</definedName>
    <definedName name="индцкавг98" hidden="1">{#N/A,#N/A,TRUE,"Лист1";#N/A,#N/A,TRUE,"Лист2";#N/A,#N/A,TRUE,"Лист3"}</definedName>
    <definedName name="источник_финансирования">[51]Справочник!$K$3:$K$32</definedName>
    <definedName name="йфц" localSheetId="1">'2.18_С82022 год'!йфц</definedName>
    <definedName name="йфц">[0]!йфц</definedName>
    <definedName name="йфц_4">"'рт-передача'!йфц"</definedName>
    <definedName name="йц" localSheetId="1">'2.18_С82022 год'!йц</definedName>
    <definedName name="йц">[0]!йц</definedName>
    <definedName name="йц_4">"'рт-передача'!йц"</definedName>
    <definedName name="йцу">#N/A</definedName>
    <definedName name="июл" localSheetId="1">#REF!</definedName>
    <definedName name="июл">#REF!</definedName>
    <definedName name="июл2" localSheetId="1">#REF!</definedName>
    <definedName name="июл2">#REF!</definedName>
    <definedName name="июль">[8]!июль</definedName>
    <definedName name="июн" localSheetId="1">#REF!</definedName>
    <definedName name="июн">#REF!</definedName>
    <definedName name="июн2" localSheetId="1">#REF!</definedName>
    <definedName name="июн2">#REF!</definedName>
    <definedName name="к1" localSheetId="1">#REF!</definedName>
    <definedName name="к1">#REF!</definedName>
    <definedName name="К110" localSheetId="1">#REF!</definedName>
    <definedName name="К110">#REF!</definedName>
    <definedName name="К111" localSheetId="1">#REF!</definedName>
    <definedName name="К111">#REF!</definedName>
    <definedName name="К112" localSheetId="1">#REF!</definedName>
    <definedName name="К112">#REF!</definedName>
    <definedName name="К113" localSheetId="1">#REF!</definedName>
    <definedName name="К113">#REF!</definedName>
    <definedName name="К114" localSheetId="1">#REF!</definedName>
    <definedName name="К114">#REF!</definedName>
    <definedName name="К115" localSheetId="1">#REF!</definedName>
    <definedName name="К115">#REF!</definedName>
    <definedName name="К116" localSheetId="1">#REF!</definedName>
    <definedName name="К116">#REF!</definedName>
    <definedName name="К12" localSheetId="1">#REF!</definedName>
    <definedName name="К12">#REF!</definedName>
    <definedName name="К13" localSheetId="1">#REF!</definedName>
    <definedName name="К13">#REF!</definedName>
    <definedName name="К14" localSheetId="1">#REF!</definedName>
    <definedName name="К14">#REF!</definedName>
    <definedName name="К15" localSheetId="1">#REF!</definedName>
    <definedName name="К15">#REF!</definedName>
    <definedName name="К16" localSheetId="1">#REF!</definedName>
    <definedName name="К16">#REF!</definedName>
    <definedName name="К17" localSheetId="1">#REF!</definedName>
    <definedName name="К17">#REF!</definedName>
    <definedName name="К18" localSheetId="1">#REF!</definedName>
    <definedName name="К18">#REF!</definedName>
    <definedName name="К19" localSheetId="1">#REF!</definedName>
    <definedName name="К19">#REF!</definedName>
    <definedName name="к2" localSheetId="1">#REF!</definedName>
    <definedName name="к2">#REF!</definedName>
    <definedName name="К21" localSheetId="1">#REF!</definedName>
    <definedName name="К21">#REF!</definedName>
    <definedName name="К210" localSheetId="1">#REF!</definedName>
    <definedName name="К210">#REF!</definedName>
    <definedName name="К211" localSheetId="1">#REF!</definedName>
    <definedName name="К211">#REF!</definedName>
    <definedName name="К212" localSheetId="1">#REF!</definedName>
    <definedName name="К212">#REF!</definedName>
    <definedName name="К213" localSheetId="1">#REF!</definedName>
    <definedName name="К213">#REF!</definedName>
    <definedName name="К214" localSheetId="1">#REF!</definedName>
    <definedName name="К214">#REF!</definedName>
    <definedName name="К215" localSheetId="1">#REF!</definedName>
    <definedName name="К215">#REF!</definedName>
    <definedName name="К216" localSheetId="1">#REF!</definedName>
    <definedName name="К216">#REF!</definedName>
    <definedName name="К22" localSheetId="1">#REF!</definedName>
    <definedName name="К22">#REF!</definedName>
    <definedName name="К23" localSheetId="1">#REF!</definedName>
    <definedName name="К23">#REF!</definedName>
    <definedName name="К24" localSheetId="1">#REF!</definedName>
    <definedName name="К24">#REF!</definedName>
    <definedName name="К25" localSheetId="1">#REF!</definedName>
    <definedName name="К25">#REF!</definedName>
    <definedName name="К26" localSheetId="1">#REF!</definedName>
    <definedName name="К26">#REF!</definedName>
    <definedName name="К27" localSheetId="1">#REF!</definedName>
    <definedName name="К27">#REF!</definedName>
    <definedName name="К28" localSheetId="1">#REF!</definedName>
    <definedName name="К28">#REF!</definedName>
    <definedName name="К29" localSheetId="1">#REF!</definedName>
    <definedName name="К29">#REF!</definedName>
    <definedName name="К31" localSheetId="1">#REF!</definedName>
    <definedName name="К31">#REF!</definedName>
    <definedName name="К310" localSheetId="1">#REF!</definedName>
    <definedName name="К310">#REF!</definedName>
    <definedName name="К311" localSheetId="1">#REF!</definedName>
    <definedName name="К311">#REF!</definedName>
    <definedName name="К312" localSheetId="1">#REF!</definedName>
    <definedName name="К312">#REF!</definedName>
    <definedName name="К313" localSheetId="1">#REF!</definedName>
    <definedName name="К313">#REF!</definedName>
    <definedName name="К314" localSheetId="1">#REF!</definedName>
    <definedName name="К314">#REF!</definedName>
    <definedName name="К315" localSheetId="1">#REF!</definedName>
    <definedName name="К315">#REF!</definedName>
    <definedName name="К316" localSheetId="1">#REF!</definedName>
    <definedName name="К316">#REF!</definedName>
    <definedName name="К32" localSheetId="1">#REF!</definedName>
    <definedName name="К32">#REF!</definedName>
    <definedName name="К33" localSheetId="1">#REF!</definedName>
    <definedName name="К33">#REF!</definedName>
    <definedName name="К34" localSheetId="1">#REF!</definedName>
    <definedName name="К34">#REF!</definedName>
    <definedName name="К35" localSheetId="1">#REF!</definedName>
    <definedName name="К35">#REF!</definedName>
    <definedName name="К36" localSheetId="1">#REF!</definedName>
    <definedName name="К36">#REF!</definedName>
    <definedName name="К37" localSheetId="1">#REF!</definedName>
    <definedName name="К37">#REF!</definedName>
    <definedName name="К38" localSheetId="1">#REF!</definedName>
    <definedName name="К38">#REF!</definedName>
    <definedName name="К39" localSheetId="1">#REF!</definedName>
    <definedName name="К39">#REF!</definedName>
    <definedName name="кв3">#N/A</definedName>
    <definedName name="квартал">#N/A</definedName>
    <definedName name="Кгэс1э" localSheetId="1">#REF!</definedName>
    <definedName name="Кгэс1э">#REF!</definedName>
    <definedName name="Кгэс2э" localSheetId="1">#REF!</definedName>
    <definedName name="Кгэс2э">#REF!</definedName>
    <definedName name="Кгэс3э" localSheetId="1">#REF!</definedName>
    <definedName name="Кгэс3э">#REF!</definedName>
    <definedName name="Кгэсэ" localSheetId="1">#REF!</definedName>
    <definedName name="Кгэсэ">#REF!</definedName>
    <definedName name="Кгэсэ1" localSheetId="1">#REF!</definedName>
    <definedName name="Кгэсэ1">#REF!</definedName>
    <definedName name="Кгэсэ2" localSheetId="1">#REF!</definedName>
    <definedName name="Кгэсэ2">#REF!</definedName>
    <definedName name="Кгэсэ3" localSheetId="1">#REF!</definedName>
    <definedName name="Кгэсэ3">#REF!</definedName>
    <definedName name="ке" localSheetId="1">[10]!ке</definedName>
    <definedName name="ке">[10]!ке</definedName>
    <definedName name="ке_4">"'рт-передача'!ке"</definedName>
    <definedName name="ке1" localSheetId="1">'2.18_С82022 год'!ке1</definedName>
    <definedName name="ке1">[0]!ке1</definedName>
    <definedName name="кеппппппппппп" localSheetId="1" hidden="1">{#N/A,#N/A,TRUE,"Лист1";#N/A,#N/A,TRUE,"Лист2";#N/A,#N/A,TRUE,"Лист3"}</definedName>
    <definedName name="кеппппппппппп" hidden="1">{#N/A,#N/A,TRUE,"Лист1";#N/A,#N/A,TRUE,"Лист2";#N/A,#N/A,TRUE,"Лист3"}</definedName>
    <definedName name="ккк">[52]тар!#REF!</definedName>
    <definedName name="Кнопка5_Щелкнуть">[8]!Кнопка5_Щелкнуть</definedName>
    <definedName name="компенсация" localSheetId="1">'2.18_С82022 год'!компенсация</definedName>
    <definedName name="компенсация">[0]!компенсация</definedName>
    <definedName name="компенсация_4">"'рт-передача'!компенсация"</definedName>
    <definedName name="Коэф_d">[9]Уравнения!$B$12</definedName>
    <definedName name="Коэф_E">[9]Уравнения!$B$13</definedName>
    <definedName name="Коэф_f">[9]Уравнения!$B$14</definedName>
    <definedName name="Коэф_а">[9]Уравнения!$B$9</definedName>
    <definedName name="Коэф_в">[9]Уравнения!$B$10</definedName>
    <definedName name="Коэф_с">[9]Уравнения!$B$11</definedName>
    <definedName name="коэф1" localSheetId="1">#REF!</definedName>
    <definedName name="коэф1">#REF!</definedName>
    <definedName name="коэф2" localSheetId="1">#REF!</definedName>
    <definedName name="коэф2">#REF!</definedName>
    <definedName name="коэф3" localSheetId="1">#REF!</definedName>
    <definedName name="коэф3">#REF!</definedName>
    <definedName name="коэф4" localSheetId="1">#REF!</definedName>
    <definedName name="коэф4">#REF!</definedName>
    <definedName name="кп" localSheetId="1">'2.18_С82022 год'!кп</definedName>
    <definedName name="кп">[0]!кп</definedName>
    <definedName name="кп_4">"'рт-передача'!кп"</definedName>
    <definedName name="кпнрг" localSheetId="1">'2.18_С82022 год'!кпнрг</definedName>
    <definedName name="кпнрг">[0]!кпнрг</definedName>
    <definedName name="кпнрг_4">"'рт-передача'!кпнрг"</definedName>
    <definedName name="Кри" localSheetId="1">#REF!</definedName>
    <definedName name="Кри">#REF!</definedName>
    <definedName name="Крит" localSheetId="1">#REF!</definedName>
    <definedName name="Крит">#REF!</definedName>
    <definedName name="_xlnm.Criteria" localSheetId="1">#REF!</definedName>
    <definedName name="_xlnm.Criteria">#REF!</definedName>
    <definedName name="критерий" localSheetId="1">#REF!</definedName>
    <definedName name="критерий">#REF!</definedName>
    <definedName name="Критерии_ИМ" localSheetId="1">#REF!</definedName>
    <definedName name="Критерии_ИМ">#REF!</definedName>
    <definedName name="ктджщз" localSheetId="1">'2.18_С82022 год'!ктджщз</definedName>
    <definedName name="ктджщз">[0]!ктджщз</definedName>
    <definedName name="ктджщз_4">"'рт-передача'!ктджщз"</definedName>
    <definedName name="Ктэс1э" localSheetId="1">#REF!</definedName>
    <definedName name="Ктэс1э">#REF!</definedName>
    <definedName name="Ктэс2э" localSheetId="1">#REF!</definedName>
    <definedName name="Ктэс2э">#REF!</definedName>
    <definedName name="Ктэсэ" localSheetId="1">#REF!</definedName>
    <definedName name="Ктэсэ">#REF!</definedName>
    <definedName name="Ктэсэ1" localSheetId="1">#REF!</definedName>
    <definedName name="Ктэсэ1">#REF!</definedName>
    <definedName name="Ктэсэ2" localSheetId="1">#REF!</definedName>
    <definedName name="Ктэсэ2">#REF!</definedName>
    <definedName name="Курс_USD">28.47</definedName>
    <definedName name="л" localSheetId="1">#REF!</definedName>
    <definedName name="л">#REF!</definedName>
    <definedName name="лара" localSheetId="1">'2.18_С82022 год'!лара</definedName>
    <definedName name="лара">[0]!лара</definedName>
    <definedName name="лара_4">"'рт-передача'!лара"</definedName>
    <definedName name="лен" localSheetId="1" hidden="1">{#N/A,#N/A,TRUE,"Лист1";#N/A,#N/A,TRUE,"Лист2";#N/A,#N/A,TRUE,"Лист3"}</definedName>
    <definedName name="лен" hidden="1">{#N/A,#N/A,TRUE,"Лист1";#N/A,#N/A,TRUE,"Лист2";#N/A,#N/A,TRUE,"Лист3"}</definedName>
    <definedName name="лена">#N/A</definedName>
    <definedName name="лист">[8]!лист</definedName>
    <definedName name="Лист1?prefix?">"T1"</definedName>
    <definedName name="Лист10?prefix?">"T4.5"</definedName>
    <definedName name="Лист11?prefix?">"T4.6"</definedName>
    <definedName name="Лист12?prefix?">"T4.7"</definedName>
    <definedName name="Лист13?prefix?">"T4.8"</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"T2.2"</definedName>
    <definedName name="Лист7?prefix?">"T4.2"</definedName>
    <definedName name="Лист8?prefix?">"T4.3"</definedName>
    <definedName name="Лист9?prefix?">"T5"</definedName>
    <definedName name="лл">[8]!лл</definedName>
    <definedName name="ло" localSheetId="1">'2.18_С82022 год'!ло</definedName>
    <definedName name="ло">[0]!ло</definedName>
    <definedName name="ло_4">"'рт-передача'!ло"</definedName>
    <definedName name="лод">#N/A</definedName>
    <definedName name="лор" localSheetId="1">'2.18_С82022 год'!лор</definedName>
    <definedName name="лор">[0]!лор</definedName>
    <definedName name="лор_4">"'рт-передача'!лор"</definedName>
    <definedName name="лщд" localSheetId="1">'2.18_С82022 год'!лщд</definedName>
    <definedName name="лщд">[0]!лщд</definedName>
    <definedName name="лщжо" localSheetId="1" hidden="1">{#N/A,#N/A,TRUE,"Лист1";#N/A,#N/A,TRUE,"Лист2";#N/A,#N/A,TRUE,"Лист3"}</definedName>
    <definedName name="лщжо" hidden="1">{#N/A,#N/A,TRUE,"Лист1";#N/A,#N/A,TRUE,"Лист2";#N/A,#N/A,TRUE,"Лист3"}</definedName>
    <definedName name="лэо" localSheetId="1">#REF!</definedName>
    <definedName name="лэо">#REF!</definedName>
    <definedName name="м" localSheetId="1">#REF!</definedName>
    <definedName name="м">#REF!</definedName>
    <definedName name="май" localSheetId="1">#REF!</definedName>
    <definedName name="май">#REF!</definedName>
    <definedName name="май2" localSheetId="1">#REF!</definedName>
    <definedName name="май2">#REF!</definedName>
    <definedName name="мам" localSheetId="1">'2.18_С82022 год'!мам</definedName>
    <definedName name="мам">[0]!мам</definedName>
    <definedName name="мам_4">"'рт-передача'!мам"</definedName>
    <definedName name="мар" localSheetId="1">#REF!</definedName>
    <definedName name="мар">#REF!</definedName>
    <definedName name="мар2" localSheetId="1">#REF!</definedName>
    <definedName name="мар2">#REF!</definedName>
    <definedName name="март" localSheetId="1">#REF!</definedName>
    <definedName name="март">#REF!</definedName>
    <definedName name="мивопиофупр" localSheetId="1">#REF!</definedName>
    <definedName name="мивопиофупр">#REF!</definedName>
    <definedName name="Модуль1.w">[53]!Модуль1.w</definedName>
    <definedName name="МР" localSheetId="1">#REF!</definedName>
    <definedName name="МР">#REF!</definedName>
    <definedName name="МР_4">"#REF!"</definedName>
    <definedName name="МРО" localSheetId="1">#REF!</definedName>
    <definedName name="МРО">#REF!</definedName>
    <definedName name="МСК" localSheetId="1">'[41]ЛЭП нов'!#REF!</definedName>
    <definedName name="МСК">'[41]ЛЭП нов'!#REF!</definedName>
    <definedName name="мтп" localSheetId="1">'[41]ПС рек'!#REF!</definedName>
    <definedName name="мтп">'[41]ПС рек'!#REF!</definedName>
    <definedName name="мым" localSheetId="1">[10]!мым</definedName>
    <definedName name="мым">[10]!мым</definedName>
    <definedName name="мым_4">"'рт-передача'!мым"</definedName>
    <definedName name="мым1" localSheetId="1">'2.18_С82022 год'!мым1</definedName>
    <definedName name="мым1">[0]!мым1</definedName>
    <definedName name="Н5">[54]Данные!$I$7</definedName>
    <definedName name="Н5_5">#N/A</definedName>
    <definedName name="наго">[3]MAIN!$F$1251:$AJ$1251</definedName>
    <definedName name="НАПР" localSheetId="1">'[41]ПС рек'!#REF!</definedName>
    <definedName name="НАПР">'[41]ПС рек'!#REF!</definedName>
    <definedName name="Население">'[38]Производство электроэнергии'!$A$124</definedName>
    <definedName name="ната" localSheetId="1">#REF!</definedName>
    <definedName name="ната">#REF!</definedName>
    <definedName name="НВВвн_млн" localSheetId="1">#REF!</definedName>
    <definedName name="НВВвн_млн">#REF!</definedName>
    <definedName name="НВВвн_тыс" localSheetId="1">#REF!</definedName>
    <definedName name="НВВвн_тыс">#REF!</definedName>
    <definedName name="НВВсн1_млн" localSheetId="1">#REF!</definedName>
    <definedName name="НВВсн1_млн">#REF!</definedName>
    <definedName name="НВВсн1_тыс" localSheetId="1">#REF!</definedName>
    <definedName name="НВВсн1_тыс">#REF!</definedName>
    <definedName name="НВВсн2_млн" localSheetId="1">#REF!</definedName>
    <definedName name="НВВсн2_млн">#REF!</definedName>
    <definedName name="НВВсн2_тыс" localSheetId="1">#REF!</definedName>
    <definedName name="НВВсн2_тыс">#REF!</definedName>
    <definedName name="нгг" localSheetId="1">'2.18_С82022 год'!нгг</definedName>
    <definedName name="нгг">[0]!нгг</definedName>
    <definedName name="нгг_4">"'рт-передача'!нгг"</definedName>
    <definedName name="нов">[8]!нов</definedName>
    <definedName name="Номер_ДЗО">[55]База!$I$43</definedName>
    <definedName name="ноя" localSheetId="1">#REF!</definedName>
    <definedName name="ноя">#REF!</definedName>
    <definedName name="ноя2" localSheetId="1">#REF!</definedName>
    <definedName name="ноя2">#REF!</definedName>
    <definedName name="Нояб" localSheetId="1">'2.18_С82022 год'!Нояб</definedName>
    <definedName name="Нояб">[0]!Нояб</definedName>
    <definedName name="Ноябрь" localSheetId="1">'2.18_С82022 год'!Ноябрь</definedName>
    <definedName name="Ноябрь">[0]!Ноябрь</definedName>
    <definedName name="НП">[56]Исходные!$H$5</definedName>
    <definedName name="НП_5">#N/A</definedName>
    <definedName name="НСРФ" localSheetId="1">#REF!</definedName>
    <definedName name="НСРФ">#REF!</definedName>
    <definedName name="НСРФ_5">#N/A</definedName>
    <definedName name="НСРФ2" localSheetId="1">#REF!</definedName>
    <definedName name="НСРФ2">#REF!</definedName>
    <definedName name="НСРФ2_4">"#REF!"</definedName>
    <definedName name="ншш" localSheetId="1" hidden="1">{#N/A,#N/A,TRUE,"Лист1";#N/A,#N/A,TRUE,"Лист2";#N/A,#N/A,TRUE,"Лист3"}</definedName>
    <definedName name="ншш" hidden="1">{#N/A,#N/A,TRUE,"Лист1";#N/A,#N/A,TRUE,"Лист2";#N/A,#N/A,TRUE,"Лист3"}</definedName>
    <definedName name="о" localSheetId="1">#REF!</definedName>
    <definedName name="о">#REF!</definedName>
    <definedName name="_xlnm.Print_Area" localSheetId="0">'Приложение 1 МУ 1135'!$B$1:$H$3991</definedName>
    <definedName name="общая">[46]!общая</definedName>
    <definedName name="одкз110" localSheetId="1">'[41]ПС рек'!#REF!</definedName>
    <definedName name="одкз110">'[41]ПС рек'!#REF!</definedName>
    <definedName name="одкз220" localSheetId="1">'[41]ПС рек'!#REF!</definedName>
    <definedName name="одкз220">'[41]ПС рек'!#REF!</definedName>
    <definedName name="одкз35">'[41]ПС рек'!#REF!</definedName>
    <definedName name="оирлд">[49]MAIN!#REF!</definedName>
    <definedName name="окт" localSheetId="1">#REF!</definedName>
    <definedName name="окт">#REF!</definedName>
    <definedName name="окт2" localSheetId="1">#REF!</definedName>
    <definedName name="окт2">#REF!</definedName>
    <definedName name="ол">[57]даты!$A$1:$A$5</definedName>
    <definedName name="олд" localSheetId="1">#REF!,#REF!,#REF!,'2.18_С82022 год'!P1_ESO_PROT</definedName>
    <definedName name="олд">#REF!,#REF!,#REF!,P1_ESO_PROT</definedName>
    <definedName name="олло" localSheetId="1">'2.18_С82022 год'!олло</definedName>
    <definedName name="олло">[0]!олло</definedName>
    <definedName name="олло_4">"'рт-передача'!олло"</definedName>
    <definedName name="олрлпо" localSheetId="1">'2.18_С82022 год'!олрлпо</definedName>
    <definedName name="олрлпо">[0]!олрлпо</definedName>
    <definedName name="олс" localSheetId="1">'2.18_С82022 год'!олс</definedName>
    <definedName name="олс">[0]!олс</definedName>
    <definedName name="олс_4">"'рт-передача'!олс"</definedName>
    <definedName name="ооо" localSheetId="1">'2.18_С82022 год'!ооо</definedName>
    <definedName name="ооо">[0]!ооо</definedName>
    <definedName name="ооо_4">"'рт-передача'!ооо"</definedName>
    <definedName name="Операция" localSheetId="1">#REF!</definedName>
    <definedName name="Операция">#REF!</definedName>
    <definedName name="ОРГ" localSheetId="1">#REF!</definedName>
    <definedName name="ОРГ">#REF!</definedName>
    <definedName name="ОРГ_ВО" localSheetId="1">#REF!</definedName>
    <definedName name="ОРГ_ВО">#REF!</definedName>
    <definedName name="ОРГ_ВС" localSheetId="1">#REF!</definedName>
    <definedName name="ОРГ_ВС">#REF!</definedName>
    <definedName name="ОРГ_ТС" localSheetId="1">#REF!</definedName>
    <definedName name="ОРГ_ТС">#REF!</definedName>
    <definedName name="ОРГ_УО" localSheetId="1">#REF!</definedName>
    <definedName name="ОРГ_УО">#REF!</definedName>
    <definedName name="ОРГАНИЗАЦИЯ" localSheetId="1">#REF!</definedName>
    <definedName name="ОРГАНИЗАЦИЯ">#REF!</definedName>
    <definedName name="оришлэ\хз">[3]MAIN!$F$805:$AL$805</definedName>
    <definedName name="оро">#N/A</definedName>
    <definedName name="отп" localSheetId="1">'[41]ПС рек'!#REF!</definedName>
    <definedName name="отп">'[41]ПС рек'!#REF!</definedName>
    <definedName name="отп35" localSheetId="1">'[41]ПС рек'!#REF!</definedName>
    <definedName name="отп35">'[41]ПС рек'!#REF!</definedName>
    <definedName name="отп35кВ" localSheetId="1">'[41]ПС рек'!#REF!</definedName>
    <definedName name="отп35кВ">'[41]ПС рек'!#REF!</definedName>
    <definedName name="отпуск" localSheetId="1">'2.18_С82022 год'!отпуск</definedName>
    <definedName name="отпуск">[0]!отпуск</definedName>
    <definedName name="отпуск_4">"'рт-передача'!отпуск"</definedName>
    <definedName name="Очистка">[44]!Очистка</definedName>
    <definedName name="ОЭ_ловалд" localSheetId="1">[3]MAIN!#REF!</definedName>
    <definedName name="ОЭ_ловалд">[3]MAIN!#REF!</definedName>
    <definedName name="п_авг" localSheetId="1">#REF!</definedName>
    <definedName name="п_авг">#REF!</definedName>
    <definedName name="п_апр" localSheetId="1">#REF!</definedName>
    <definedName name="п_апр">#REF!</definedName>
    <definedName name="п_дек" localSheetId="1">#REF!</definedName>
    <definedName name="п_дек">#REF!</definedName>
    <definedName name="п_июл" localSheetId="1">#REF!</definedName>
    <definedName name="п_июл">#REF!</definedName>
    <definedName name="п_июн" localSheetId="1">#REF!</definedName>
    <definedName name="п_июн">#REF!</definedName>
    <definedName name="п_май" localSheetId="1">#REF!</definedName>
    <definedName name="п_май">#REF!</definedName>
    <definedName name="п_мар" localSheetId="1">#REF!</definedName>
    <definedName name="п_мар">#REF!</definedName>
    <definedName name="п_ноя" localSheetId="1">#REF!</definedName>
    <definedName name="п_ноя">#REF!</definedName>
    <definedName name="п_окт" localSheetId="1">#REF!</definedName>
    <definedName name="п_окт">#REF!</definedName>
    <definedName name="п_сен" localSheetId="1">#REF!</definedName>
    <definedName name="п_сен">#REF!</definedName>
    <definedName name="п_фев" localSheetId="1">#REF!</definedName>
    <definedName name="п_фев">#REF!</definedName>
    <definedName name="п_янв" localSheetId="1">#REF!</definedName>
    <definedName name="п_янв">#REF!</definedName>
    <definedName name="па" localSheetId="1">#REF!</definedName>
    <definedName name="па">#REF!</definedName>
    <definedName name="Пвн" localSheetId="1">#REF!</definedName>
    <definedName name="Пвн">#REF!</definedName>
    <definedName name="первый" localSheetId="1">#REF!</definedName>
    <definedName name="первый">#REF!</definedName>
    <definedName name="Период">[43]t_настройки!$I$23:$I$26</definedName>
    <definedName name="Период_Выбрано">[43]t_настройки!$I$84</definedName>
    <definedName name="ПериодРегулирования">[39]Заголовок!$B$14</definedName>
    <definedName name="Периоды_18_2" localSheetId="1">'[33]18.2'!#REF!</definedName>
    <definedName name="Периоды_18_2">'[33]18.2'!#REF!</definedName>
    <definedName name="Пит" localSheetId="1">#REF!</definedName>
    <definedName name="Пит">#REF!</definedName>
    <definedName name="Пиэ" localSheetId="1">#REF!</definedName>
    <definedName name="Пиэ">#REF!</definedName>
    <definedName name="план56" localSheetId="1">'2.18_С82022 год'!план56</definedName>
    <definedName name="план56">[0]!план56</definedName>
    <definedName name="план56_4">"'рт-передача'!план56"</definedName>
    <definedName name="ПМС" localSheetId="1">'2.18_С82022 год'!ПМС</definedName>
    <definedName name="ПМС">[0]!ПМС</definedName>
    <definedName name="ПМС_4">"'рт-передача'!пмс"</definedName>
    <definedName name="ПМС1" localSheetId="1">'2.18_С82022 год'!ПМС1</definedName>
    <definedName name="ПМС1">[0]!ПМС1</definedName>
    <definedName name="ПМС1_4">"'рт-передача'!пмс1"</definedName>
    <definedName name="Пнн" localSheetId="1">#REF!</definedName>
    <definedName name="Пнн">#REF!</definedName>
    <definedName name="по_б_вн" localSheetId="1">#REF!</definedName>
    <definedName name="по_б_вн">#REF!</definedName>
    <definedName name="по_б_всего" localSheetId="1">#REF!</definedName>
    <definedName name="по_б_всего">#REF!</definedName>
    <definedName name="по_б_нн" localSheetId="1">#REF!</definedName>
    <definedName name="по_б_нн">#REF!</definedName>
    <definedName name="по_б_сн1" localSheetId="1">#REF!</definedName>
    <definedName name="по_б_сн1">#REF!</definedName>
    <definedName name="по_б_сн2" localSheetId="1">#REF!</definedName>
    <definedName name="по_б_сн2">#REF!</definedName>
    <definedName name="по_нас_всего" localSheetId="1">#REF!</definedName>
    <definedName name="по_нас_всего">#REF!</definedName>
    <definedName name="по_насел_сн2" localSheetId="1">#REF!</definedName>
    <definedName name="по_насел_сн2">#REF!</definedName>
    <definedName name="Погрешность_вычислений">[43]t_проверки!$J$9</definedName>
    <definedName name="Подоперация" localSheetId="1">#REF!</definedName>
    <definedName name="Подоперация">#REF!</definedName>
    <definedName name="Подсинее" localSheetId="1">#REF!</definedName>
    <definedName name="Подсинее">#REF!</definedName>
    <definedName name="показатель" localSheetId="1">#REF!</definedName>
    <definedName name="показатель">#REF!</definedName>
    <definedName name="пол_нас_нн" localSheetId="1">#REF!</definedName>
    <definedName name="пол_нас_нн">#REF!</definedName>
    <definedName name="полбезпот" localSheetId="1">'[52]т1.15(смета8а)'!#REF!</definedName>
    <definedName name="полбезпот">'[52]т1.15(смета8а)'!#REF!</definedName>
    <definedName name="полезный_т_ф" localSheetId="1">#REF!</definedName>
    <definedName name="полезный_т_ф">#REF!</definedName>
    <definedName name="полезный_тепло" localSheetId="1">#REF!</definedName>
    <definedName name="полезный_тепло">#REF!</definedName>
    <definedName name="полезный_эл_ф" localSheetId="1">#REF!</definedName>
    <definedName name="полезный_эл_ф">#REF!</definedName>
    <definedName name="полезный_электро" localSheetId="1">#REF!</definedName>
    <definedName name="полезный_электро">#REF!</definedName>
    <definedName name="полпот" localSheetId="1">'[52]т1.15(смета8а)'!#REF!</definedName>
    <definedName name="полпот">'[52]т1.15(смета8а)'!#REF!</definedName>
    <definedName name="Порог_проверки">'[43]Сценарные условия'!$K$19</definedName>
    <definedName name="Порог_Резервный_Фонд">'[43]Сценарные условия'!$K$20</definedName>
    <definedName name="ПоследнийГод">[58]Заголовок!$B$16</definedName>
    <definedName name="ПоследнийГод_5">#N/A</definedName>
    <definedName name="пппп" localSheetId="1">'2.18_С82022 год'!пппп</definedName>
    <definedName name="пппп">[0]!пппп</definedName>
    <definedName name="пппп_4">"'рт-передача'!пппп"</definedName>
    <definedName name="Ппс" localSheetId="1">#REF!</definedName>
    <definedName name="Ппс">#REF!</definedName>
    <definedName name="Ппст" localSheetId="1">#REF!</definedName>
    <definedName name="Ппст">#REF!</definedName>
    <definedName name="пр" localSheetId="1">'2.18_С82022 год'!пр</definedName>
    <definedName name="пр">[0]!пр</definedName>
    <definedName name="пр_4">"'рт-передача'!пр"</definedName>
    <definedName name="предмет_договора">[59]справочник!$D$3:$D$21</definedName>
    <definedName name="прибыль3" localSheetId="1" hidden="1">{#N/A,#N/A,TRUE,"Лист1";#N/A,#N/A,TRUE,"Лист2";#N/A,#N/A,TRUE,"Лист3"}</definedName>
    <definedName name="прибыль3" hidden="1">{#N/A,#N/A,TRUE,"Лист1";#N/A,#N/A,TRUE,"Лист2";#N/A,#N/A,TRUE,"Лист3"}</definedName>
    <definedName name="Признак">'[41]ПС рек'!#REF!</definedName>
    <definedName name="Приход_расход" localSheetId="1">#REF!</definedName>
    <definedName name="Приход_расход">#REF!</definedName>
    <definedName name="про" localSheetId="1">'2.18_С82022 год'!про</definedName>
    <definedName name="про">[0]!про</definedName>
    <definedName name="Проект" localSheetId="1">#REF!</definedName>
    <definedName name="Проект">#REF!</definedName>
    <definedName name="Проц1">[3]MAIN!$F$186</definedName>
    <definedName name="процент_т_ф" localSheetId="1">#REF!</definedName>
    <definedName name="процент_т_ф">#REF!</definedName>
    <definedName name="Процент_тепло" localSheetId="1">#REF!</definedName>
    <definedName name="Процент_тепло">#REF!</definedName>
    <definedName name="Процент_эл_ф" localSheetId="1">#REF!</definedName>
    <definedName name="Процент_эл_ф">#REF!</definedName>
    <definedName name="Процент_электра" localSheetId="1">#REF!</definedName>
    <definedName name="Процент_электра">#REF!</definedName>
    <definedName name="ПроцИзПр1">[3]MAIN!$F$188</definedName>
    <definedName name="прочая_доля_99" localSheetId="1">#REF!</definedName>
    <definedName name="прочая_доля_99">#REF!</definedName>
    <definedName name="прочая_процент" localSheetId="1">#REF!</definedName>
    <definedName name="прочая_процент">#REF!</definedName>
    <definedName name="прочая_процент_98_ав" localSheetId="1">#REF!</definedName>
    <definedName name="прочая_процент_98_ав">#REF!</definedName>
    <definedName name="прочая_процент_99" localSheetId="1">#REF!</definedName>
    <definedName name="прочая_процент_99">#REF!</definedName>
    <definedName name="прочая_процент_ав" localSheetId="1">#REF!</definedName>
    <definedName name="прочая_процент_ав">#REF!</definedName>
    <definedName name="прочая_процент_ф" localSheetId="1">#REF!</definedName>
    <definedName name="прочая_процент_ф">#REF!</definedName>
    <definedName name="прочая_процент_ф_ав" localSheetId="1">#REF!</definedName>
    <definedName name="прочая_процент_ф_ав">#REF!</definedName>
    <definedName name="прочее">'[41]ПС рек'!#REF!</definedName>
    <definedName name="Прочие_электроэнергии">'[38]Производство электроэнергии'!$A$132</definedName>
    <definedName name="прош_год" localSheetId="1">#REF!</definedName>
    <definedName name="прош_год">#REF!</definedName>
    <definedName name="прпр">[8]!прпр</definedName>
    <definedName name="прпрп">[8]!прпрп</definedName>
    <definedName name="Псн" localSheetId="1">#REF!</definedName>
    <definedName name="Псн">#REF!</definedName>
    <definedName name="Птеп" localSheetId="1">#REF!</definedName>
    <definedName name="Птеп">#REF!</definedName>
    <definedName name="пувк">[8]!пувк</definedName>
    <definedName name="ПЭ">[48]Справочники!$A$10:$A$12</definedName>
    <definedName name="ПЭ_5">#N/A</definedName>
    <definedName name="Работы">[60]Работы.База!$A$2:$A$173</definedName>
    <definedName name="РГК">[48]Справочники!$A$4:$A$4</definedName>
    <definedName name="РГК_5">#N/A</definedName>
    <definedName name="рекЛЭПВН">'[61]приложение 1.1'!$B$25:$B$35</definedName>
    <definedName name="_xlnm.Recorder" localSheetId="1">#REF!</definedName>
    <definedName name="_xlnm.Recorder">#REF!</definedName>
    <definedName name="рис1" localSheetId="1" hidden="1">{#N/A,#N/A,TRUE,"Лист1";#N/A,#N/A,TRUE,"Лист2";#N/A,#N/A,TRUE,"Лист3"}</definedName>
    <definedName name="рис1" hidden="1">{#N/A,#N/A,TRUE,"Лист1";#N/A,#N/A,TRUE,"Лист2";#N/A,#N/A,TRUE,"Лист3"}</definedName>
    <definedName name="рмпор">[3]MAIN!#REF!</definedName>
    <definedName name="ропопопмо" localSheetId="1">'2.18_С82022 год'!ропопопмо</definedName>
    <definedName name="ропопопмо">[0]!ропопопмо</definedName>
    <definedName name="ропор">#N/A</definedName>
    <definedName name="рпгн">[3]MAIN!$F$876:$AL$876</definedName>
    <definedName name="рсср" localSheetId="1">'2.18_С82022 год'!рсср</definedName>
    <definedName name="рсср">[0]!рсср</definedName>
    <definedName name="рсср_4">"'рт-передача'!рсср"</definedName>
    <definedName name="с" localSheetId="1">[10]!с</definedName>
    <definedName name="с">[10]!с</definedName>
    <definedName name="с_4">"'рт-передача'!с"</definedName>
    <definedName name="с_с_т_ф" localSheetId="1">#REF!</definedName>
    <definedName name="с_с_т_ф">#REF!</definedName>
    <definedName name="с_с_тепло" localSheetId="1">#REF!</definedName>
    <definedName name="с_с_тепло">#REF!</definedName>
    <definedName name="с_с_эл_ф" localSheetId="1">#REF!</definedName>
    <definedName name="с_с_эл_ф">#REF!</definedName>
    <definedName name="с_с_электра" localSheetId="1">#REF!</definedName>
    <definedName name="с_с_электра">#REF!</definedName>
    <definedName name="с1" localSheetId="1">'2.18_С82022 год'!с1</definedName>
    <definedName name="с1">[0]!с1</definedName>
    <definedName name="с1_4">"'рт-передача'!с1"</definedName>
    <definedName name="сваеррта" localSheetId="1">'2.18_С82022 год'!сваеррта</definedName>
    <definedName name="сваеррта">[0]!сваеррта</definedName>
    <definedName name="сваеррта_4">"'рт-передача'!сваеррта"</definedName>
    <definedName name="свмпвппв" localSheetId="1">'2.18_С82022 год'!свмпвппв</definedName>
    <definedName name="свмпвппв">[0]!свмпвппв</definedName>
    <definedName name="свмпвппв_4">"'рт-передача'!свмпвппв"</definedName>
    <definedName name="свод" localSheetId="1">'2.18_С82022 год'!свод</definedName>
    <definedName name="свод">[0]!свод</definedName>
    <definedName name="СДТУ" localSheetId="1">'[41]ПС рек'!#REF!</definedName>
    <definedName name="СДТУ">'[41]ПС рек'!#REF!</definedName>
    <definedName name="себестоимость2" localSheetId="1">'2.18_С82022 год'!себестоимость2</definedName>
    <definedName name="себестоимость2">[0]!себестоимость2</definedName>
    <definedName name="себестоимость2_4">"'рт-передача'!себестоимость2"</definedName>
    <definedName name="семь" localSheetId="1">#REF!</definedName>
    <definedName name="семь">#REF!</definedName>
    <definedName name="сен" localSheetId="1">#REF!</definedName>
    <definedName name="сен">#REF!</definedName>
    <definedName name="сен2" localSheetId="1">#REF!</definedName>
    <definedName name="сен2">#REF!</definedName>
    <definedName name="ск" localSheetId="1">'2.18_С82022 год'!ск</definedName>
    <definedName name="ск">[0]!ск</definedName>
    <definedName name="ск_4">"'рт-передача'!ск"</definedName>
    <definedName name="СН">[9]Уравнения!$C$22</definedName>
    <definedName name="СН_d" localSheetId="1">[9]Уравнения!#REF!</definedName>
    <definedName name="СН_d">[9]Уравнения!#REF!</definedName>
    <definedName name="СН_а">[9]Уравнения!$B$18</definedName>
    <definedName name="СН_в">[9]Уравнения!$B$19</definedName>
    <definedName name="СН_с">[9]Уравнения!$B$20</definedName>
    <definedName name="СОБ" localSheetId="1">'[41]ПС рек'!#REF!</definedName>
    <definedName name="СОБ">'[41]ПС рек'!#REF!</definedName>
    <definedName name="сокращение" localSheetId="1">'2.18_С82022 год'!сокращение</definedName>
    <definedName name="сокращение">[0]!сокращение</definedName>
    <definedName name="сокращение_4">"'рт-передача'!сокращение"</definedName>
    <definedName name="сомп" localSheetId="1">'2.18_С82022 год'!сомп</definedName>
    <definedName name="сомп">[0]!сомп</definedName>
    <definedName name="сомп_4">"'рт-передача'!сомп"</definedName>
    <definedName name="сомпас" localSheetId="1">'2.18_С82022 год'!сомпас</definedName>
    <definedName name="сомпас">[0]!сомпас</definedName>
    <definedName name="сомпас_4">"'рт-передача'!сомпас"</definedName>
    <definedName name="Список_ДЗО">'[43]Список ДЗО'!$B$8:$B$21</definedName>
    <definedName name="список_контр.котловой">[62]t_Настройки!$B$42:$B$53</definedName>
    <definedName name="Список_контрагентов">[62]t_Настройки!$B$36:$B$39</definedName>
    <definedName name="Список_филиалов">[62]t_Настройки!$B$23:$B$26</definedName>
    <definedName name="список_филиалов1">[62]t_Настройки!$B$29:$B$33</definedName>
    <definedName name="сс" localSheetId="1">[10]!сс</definedName>
    <definedName name="сс">[10]!сс</definedName>
    <definedName name="сс_4">"'рт-передача'!сс"</definedName>
    <definedName name="сс1" localSheetId="1">'2.18_С82022 год'!сс1</definedName>
    <definedName name="сс1">[0]!сс1</definedName>
    <definedName name="сссс" localSheetId="1">[10]!сссс</definedName>
    <definedName name="сссс">[10]!сссс</definedName>
    <definedName name="сссс_4">"'рт-передача'!сссс"</definedName>
    <definedName name="сссс1" localSheetId="1">'2.18_С82022 год'!сссс1</definedName>
    <definedName name="сссс1">[0]!сссс1</definedName>
    <definedName name="ссы" localSheetId="1">[10]!ссы</definedName>
    <definedName name="ссы">[10]!ссы</definedName>
    <definedName name="ссы_4">"'рт-передача'!ссы"</definedName>
    <definedName name="ссы1" localSheetId="1">'2.18_С82022 год'!ссы1</definedName>
    <definedName name="ссы1">[0]!ссы1</definedName>
    <definedName name="ссы2" localSheetId="1">'2.18_С82022 год'!ссы2</definedName>
    <definedName name="ссы2">[0]!ссы2</definedName>
    <definedName name="ссы2_4">"'рт-передача'!ссы2"</definedName>
    <definedName name="Ставка_ЕСН">0.26</definedName>
    <definedName name="Статья" localSheetId="1">#REF!</definedName>
    <definedName name="Статья">#REF!</definedName>
    <definedName name="СтНПр1">[3]MAIN!$F$180</definedName>
    <definedName name="сто" localSheetId="1">#REF!</definedName>
    <definedName name="сто">#REF!</definedName>
    <definedName name="сто_проц_ф" localSheetId="1">#REF!</definedName>
    <definedName name="сто_проц_ф">#REF!</definedName>
    <definedName name="сто_процентов" localSheetId="1">#REF!</definedName>
    <definedName name="сто_процентов">#REF!</definedName>
    <definedName name="сумма_по_договору" localSheetId="1">#REF!</definedName>
    <definedName name="сумма_по_договору">#REF!</definedName>
    <definedName name="сумма_тепло" localSheetId="1">#REF!</definedName>
    <definedName name="сумма_тепло">#REF!</definedName>
    <definedName name="сумма_электро" localSheetId="1">#REF!</definedName>
    <definedName name="сумма_электро">#REF!</definedName>
    <definedName name="СЭС" localSheetId="1">#REF!</definedName>
    <definedName name="СЭС">#REF!</definedName>
    <definedName name="сяифывкпа">[8]!сяифывкпа</definedName>
    <definedName name="т">[63]!Выборка_АМТА</definedName>
    <definedName name="т_аб_пл_1" localSheetId="1">'[52]т1.15(смета8а)'!#REF!</definedName>
    <definedName name="т_аб_пл_1">'[52]т1.15(смета8а)'!#REF!</definedName>
    <definedName name="т_сбыт_1" localSheetId="1">'[52]т1.15(смета8а)'!#REF!</definedName>
    <definedName name="т_сбыт_1">'[52]т1.15(смета8а)'!#REF!</definedName>
    <definedName name="Т12_4мес">[8]!Т12_4мес</definedName>
    <definedName name="таня" localSheetId="1">'2.18_С82022 год'!таня</definedName>
    <definedName name="таня">[0]!таня</definedName>
    <definedName name="таня_4">"'рт-передача'!таня"</definedName>
    <definedName name="те" localSheetId="1">#REF!</definedName>
    <definedName name="те">#REF!</definedName>
    <definedName name="текмес" localSheetId="1">#REF!</definedName>
    <definedName name="текмес">#REF!</definedName>
    <definedName name="текмес2" localSheetId="1">#REF!</definedName>
    <definedName name="текмес2">#REF!</definedName>
    <definedName name="тепло" localSheetId="1">'2.18_С82022 год'!тепло</definedName>
    <definedName name="тепло">[0]!тепло</definedName>
    <definedName name="тепло_4">"'рт-передача'!тепло"</definedName>
    <definedName name="тепло_проц_ф" localSheetId="1">#REF!</definedName>
    <definedName name="тепло_проц_ф">#REF!</definedName>
    <definedName name="тепло_процент" localSheetId="1">#REF!</definedName>
    <definedName name="тепло_процент">#REF!</definedName>
    <definedName name="тир">[8]!тир</definedName>
    <definedName name="тп" localSheetId="1" hidden="1">{#N/A,#N/A,TRUE,"Лист1";#N/A,#N/A,TRUE,"Лист2";#N/A,#N/A,TRUE,"Лист3"}</definedName>
    <definedName name="тп" hidden="1">{#N/A,#N/A,TRUE,"Лист1";#N/A,#N/A,TRUE,"Лист2";#N/A,#N/A,TRUE,"Лист3"}</definedName>
    <definedName name="Тпот_вн" localSheetId="1">#REF!</definedName>
    <definedName name="Тпот_вн">#REF!</definedName>
    <definedName name="Тпот_нн" localSheetId="1">#REF!</definedName>
    <definedName name="Тпот_нн">#REF!</definedName>
    <definedName name="Тпот_сн1" localSheetId="1">#REF!</definedName>
    <definedName name="Тпот_сн1">#REF!</definedName>
    <definedName name="Тпот_сн2" localSheetId="1">#REF!</definedName>
    <definedName name="Тпот_сн2">#REF!</definedName>
    <definedName name="третий" localSheetId="1">#REF!</definedName>
    <definedName name="третий">#REF!</definedName>
    <definedName name="Тсод_вн" localSheetId="1">#REF!</definedName>
    <definedName name="Тсод_вн">#REF!</definedName>
    <definedName name="Тсод_нн" localSheetId="1">#REF!</definedName>
    <definedName name="Тсод_нн">#REF!</definedName>
    <definedName name="Тсод_сн1" localSheetId="1">#REF!</definedName>
    <definedName name="Тсод_сн1">#REF!</definedName>
    <definedName name="Тсод_сн2" localSheetId="1">#REF!</definedName>
    <definedName name="Тсод_сн2">#REF!</definedName>
    <definedName name="ть" localSheetId="1">'2.18_С82022 год'!ть</definedName>
    <definedName name="ть">[0]!ть</definedName>
    <definedName name="ть_4">"'рт-передача'!ть"</definedName>
    <definedName name="ТЭП2" localSheetId="1" hidden="1">{#N/A,#N/A,TRUE,"Лист1";#N/A,#N/A,TRUE,"Лист2";#N/A,#N/A,TRUE,"Лист3"}</definedName>
    <definedName name="ТЭП2" hidden="1">{#N/A,#N/A,TRUE,"Лист1";#N/A,#N/A,TRUE,"Лист2";#N/A,#N/A,TRUE,"Лист3"}</definedName>
    <definedName name="Тэс" localSheetId="1">'[64]расчет тарифов'!#REF!</definedName>
    <definedName name="Тэс">'[64]расчет тарифов'!#REF!</definedName>
    <definedName name="у" localSheetId="1">[10]!у</definedName>
    <definedName name="у">[10]!у</definedName>
    <definedName name="у_4">"'рт-передача'!у"</definedName>
    <definedName name="у1" localSheetId="1">'2.18_С82022 год'!у1</definedName>
    <definedName name="у1">[0]!у1</definedName>
    <definedName name="у1_4">"'рт-передача'!у1"</definedName>
    <definedName name="УГОЛЬ">[48]Справочники!$A$19:$A$21</definedName>
    <definedName name="УГОЛЬ_5">#N/A</definedName>
    <definedName name="Уд_расх_топл_план" localSheetId="1">[9]Расчет!#REF!</definedName>
    <definedName name="Уд_расх_топл_план">[9]Расчет!#REF!</definedName>
    <definedName name="уепа" localSheetId="1">#REF!</definedName>
    <definedName name="уепа">#REF!</definedName>
    <definedName name="уепау" localSheetId="1">#REF!</definedName>
    <definedName name="уепау">#REF!</definedName>
    <definedName name="уеуеуеуеку">[8]!уеуеуеуеку</definedName>
    <definedName name="ук" localSheetId="1">'2.18_С82022 год'!ук</definedName>
    <definedName name="ук">[0]!ук</definedName>
    <definedName name="ук_4">"'рт-передача'!ук"</definedName>
    <definedName name="укеееукеееееееееееееее" localSheetId="1" hidden="1">{#N/A,#N/A,TRUE,"Лист1";#N/A,#N/A,TRUE,"Лист2";#N/A,#N/A,TRUE,"Лист3"}</definedName>
    <definedName name="укеееукеееееееееееееее" hidden="1">{#N/A,#N/A,TRUE,"Лист1";#N/A,#N/A,TRUE,"Лист2";#N/A,#N/A,TRUE,"Лист3"}</definedName>
    <definedName name="укеукеуеуе" localSheetId="1" hidden="1">{#N/A,#N/A,TRUE,"Лист1";#N/A,#N/A,TRUE,"Лист2";#N/A,#N/A,TRUE,"Лист3"}</definedName>
    <definedName name="укеукеуеуе" hidden="1">{#N/A,#N/A,TRUE,"Лист1";#N/A,#N/A,TRUE,"Лист2";#N/A,#N/A,TRUE,"Лист3"}</definedName>
    <definedName name="УП">[8]!УП</definedName>
    <definedName name="упакуп" localSheetId="1">#REF!</definedName>
    <definedName name="упакуп">#REF!</definedName>
    <definedName name="уу" localSheetId="1">'2.18_С82022 год'!уу</definedName>
    <definedName name="уу">[0]!уу</definedName>
    <definedName name="уу_4">"'рт-передача'!уу"</definedName>
    <definedName name="УФ" localSheetId="1">[10]!УФ</definedName>
    <definedName name="УФ">[10]!УФ</definedName>
    <definedName name="УФ_4">"'рт-передача'!уф"</definedName>
    <definedName name="УФ49А">[8]!УФ49А</definedName>
    <definedName name="уфэ">[8]!уфэ</definedName>
    <definedName name="уыукпе" localSheetId="1">'2.18_С82022 год'!уыукпе</definedName>
    <definedName name="уыукпе">[0]!уыукпе</definedName>
    <definedName name="уыукпе_4">"'рт-передача'!уыукпе"</definedName>
    <definedName name="ф">[3]MAIN!$F$1251:$AJ$1251</definedName>
    <definedName name="фам" localSheetId="1">'2.18_С82022 год'!фам</definedName>
    <definedName name="фам">[0]!фам</definedName>
    <definedName name="фам_4">"'рт-передача'!фам"</definedName>
    <definedName name="фвап">[8]!фвап</definedName>
    <definedName name="фвапфыпфпфы">[8]!фвапфыпфпфы</definedName>
    <definedName name="фварф">[8]!фварф</definedName>
    <definedName name="фвв">[8]!фвв</definedName>
    <definedName name="фев" localSheetId="1">#REF!</definedName>
    <definedName name="фев">#REF!</definedName>
    <definedName name="фев2" localSheetId="1">#REF!</definedName>
    <definedName name="фев2">#REF!</definedName>
    <definedName name="Форма" localSheetId="1">'2.18_С82022 год'!Форма</definedName>
    <definedName name="Форма">[0]!Форма</definedName>
    <definedName name="Форма_4">"'рт-передача'!форма"</definedName>
    <definedName name="форма1">[3]MAIN!$F$876:$AL$876</definedName>
    <definedName name="фф" localSheetId="1">'2.18_С82022 год'!фф</definedName>
    <definedName name="фф">[0]!фф</definedName>
    <definedName name="фцыафыва">[8]!фцыафыва</definedName>
    <definedName name="фыаспит" localSheetId="1">'2.18_С82022 год'!фыаспит</definedName>
    <definedName name="фыаспит">[0]!фыаспит</definedName>
    <definedName name="фыаспит_4">"'рт-передача'!фыаспит"</definedName>
    <definedName name="фыв">[8]!фыв</definedName>
    <definedName name="фывафа">[8]!фывафа</definedName>
    <definedName name="фывафыапф">[8]!фывафыапф</definedName>
    <definedName name="фыы">[8]!фыы</definedName>
    <definedName name="Х">[9]Уравнения!$F$7</definedName>
    <definedName name="хнх" localSheetId="1">#REF!</definedName>
    <definedName name="хнх">#REF!</definedName>
    <definedName name="ц" localSheetId="1">[10]!ц</definedName>
    <definedName name="ц">[10]!ц</definedName>
    <definedName name="ц_4">"'рт-передача'!ц"</definedName>
    <definedName name="ц1" localSheetId="1">'2.18_С82022 год'!ц1</definedName>
    <definedName name="ц1">[0]!ц1</definedName>
    <definedName name="ц1_4">"'рт-передача'!ц1"</definedName>
    <definedName name="цу" localSheetId="1">[10]!цу</definedName>
    <definedName name="цу">[10]!цу</definedName>
    <definedName name="цу_4">"'рт-передача'!цу"</definedName>
    <definedName name="цуа" localSheetId="1">[10]!цуа</definedName>
    <definedName name="цуа">[10]!цуа</definedName>
    <definedName name="цуа_4">"'рт-передача'!цуа"</definedName>
    <definedName name="ч">[65]!Выборка_АМТА</definedName>
    <definedName name="часов">[9]Уравнения!$B$2</definedName>
    <definedName name="черновик" localSheetId="1">'2.18_С82022 год'!черновик</definedName>
    <definedName name="черновик">[0]!черновик</definedName>
    <definedName name="черновик_4">"'рт-передача'!черновик"</definedName>
    <definedName name="четвертый" localSheetId="1">#REF!</definedName>
    <definedName name="четвертый">#REF!</definedName>
    <definedName name="ЧП1">[3]MAIN!$F$396</definedName>
    <definedName name="шир_дан" localSheetId="1">#REF!</definedName>
    <definedName name="шир_дан">#REF!</definedName>
    <definedName name="шир_отч" localSheetId="1">#REF!</definedName>
    <definedName name="шир_отч">#REF!</definedName>
    <definedName name="шир_прош" localSheetId="1">#REF!</definedName>
    <definedName name="шир_прош">#REF!</definedName>
    <definedName name="шир_тек" localSheetId="1">#REF!</definedName>
    <definedName name="шир_тек">#REF!</definedName>
    <definedName name="шшшшшо">#N/A</definedName>
    <definedName name="щ" localSheetId="1">'2.18_С82022 год'!щ</definedName>
    <definedName name="щ">[0]!щ</definedName>
    <definedName name="щ_4">"'рт-передача'!щ"</definedName>
    <definedName name="ыаппр" localSheetId="1">'2.18_С82022 год'!ыаппр</definedName>
    <definedName name="ыаппр">[0]!ыаппр</definedName>
    <definedName name="ыаппр_4">"'рт-передача'!ыаппр"</definedName>
    <definedName name="ыапр" localSheetId="1" hidden="1">{#N/A,#N/A,TRUE,"Лист1";#N/A,#N/A,TRUE,"Лист2";#N/A,#N/A,TRUE,"Лист3"}</definedName>
    <definedName name="ыапр" hidden="1">{#N/A,#N/A,TRUE,"Лист1";#N/A,#N/A,TRUE,"Лист2";#N/A,#N/A,TRUE,"Лист3"}</definedName>
    <definedName name="ыаупп" localSheetId="1">'2.18_С82022 год'!ыаупп</definedName>
    <definedName name="ыаупп">[0]!ыаупп</definedName>
    <definedName name="ыаупп_4">"'рт-передача'!ыаупп"</definedName>
    <definedName name="ыаыыа" localSheetId="1">'2.18_С82022 год'!ыаыыа</definedName>
    <definedName name="ыаыыа">[0]!ыаыыа</definedName>
    <definedName name="ыаыыа_4">"'рт-передача'!ыаыыа"</definedName>
    <definedName name="ыв" localSheetId="1">[10]!ыв</definedName>
    <definedName name="ыв">[10]!ыв</definedName>
    <definedName name="ыв_4">"'рт-передача'!ыв"</definedName>
    <definedName name="ыварпйцпр">[8]!ыварпйцпр</definedName>
    <definedName name="ывафыафп">[8]!ывафыафп</definedName>
    <definedName name="ывпкывк" localSheetId="1">'2.18_С82022 год'!ывпкывк</definedName>
    <definedName name="ывпкывк">[0]!ывпкывк</definedName>
    <definedName name="ывпкывк_4">"'рт-передача'!ывпкывк"</definedName>
    <definedName name="ывпмьпь" localSheetId="1">'2.18_С82022 год'!ывпмьпь</definedName>
    <definedName name="ывпмьпь">[0]!ывпмьпь</definedName>
    <definedName name="ывпмьпь_4">"'рт-передача'!ывпмьпь"</definedName>
    <definedName name="ымпы" localSheetId="1">'2.18_С82022 год'!ымпы</definedName>
    <definedName name="ымпы">[0]!ымпы</definedName>
    <definedName name="ымпы_4">"'рт-передача'!ымпы"</definedName>
    <definedName name="ыпр" localSheetId="1">'2.18_С82022 год'!ыпр</definedName>
    <definedName name="ыпр">[0]!ыпр</definedName>
    <definedName name="ыпр_4">"'рт-передача'!ыпр"</definedName>
    <definedName name="ыпыим" localSheetId="1" hidden="1">{#N/A,#N/A,TRUE,"Лист1";#N/A,#N/A,TRUE,"Лист2";#N/A,#N/A,TRUE,"Лист3"}</definedName>
    <definedName name="ыпыим" hidden="1">{#N/A,#N/A,TRUE,"Лист1";#N/A,#N/A,TRUE,"Лист2";#N/A,#N/A,TRUE,"Лист3"}</definedName>
    <definedName name="ыпыпми" localSheetId="1" hidden="1">{#N/A,#N/A,TRUE,"Лист1";#N/A,#N/A,TRUE,"Лист2";#N/A,#N/A,TRUE,"Лист3"}</definedName>
    <definedName name="ыпыпми" hidden="1">{#N/A,#N/A,TRUE,"Лист1";#N/A,#N/A,TRUE,"Лист2";#N/A,#N/A,TRUE,"Лист3"}</definedName>
    <definedName name="ысчпи" localSheetId="1" hidden="1">{#N/A,#N/A,TRUE,"Лист1";#N/A,#N/A,TRUE,"Лист2";#N/A,#N/A,TRUE,"Лист3"}</definedName>
    <definedName name="ысчпи" hidden="1">{#N/A,#N/A,TRUE,"Лист1";#N/A,#N/A,TRUE,"Лист2";#N/A,#N/A,TRUE,"Лист3"}</definedName>
    <definedName name="ыуаы" localSheetId="1" hidden="1">{#N/A,#N/A,TRUE,"Лист1";#N/A,#N/A,TRUE,"Лист2";#N/A,#N/A,TRUE,"Лист3"}</definedName>
    <definedName name="ыуаы" hidden="1">{#N/A,#N/A,TRUE,"Лист1";#N/A,#N/A,TRUE,"Лист2";#N/A,#N/A,TRUE,"Лист3"}</definedName>
    <definedName name="ыфса" localSheetId="1">'2.18_С82022 год'!ыфса</definedName>
    <definedName name="ыфса">[0]!ыфса</definedName>
    <definedName name="ыфса_4">"'рт-передача'!ыфса"</definedName>
    <definedName name="ыыыы" localSheetId="1">[10]!ыыыы</definedName>
    <definedName name="ыыыы">[10]!ыыыы</definedName>
    <definedName name="ыыыы_4">"'рт-передача'!ыыыы"</definedName>
    <definedName name="эл" localSheetId="1">#REF!</definedName>
    <definedName name="эл">#REF!</definedName>
    <definedName name="ЭЛ.ЭНЕРГИЯ">[35]!w</definedName>
    <definedName name="электро" localSheetId="1">#REF!</definedName>
    <definedName name="электро">#REF!</definedName>
    <definedName name="электро_проц_ф" localSheetId="1">#REF!</definedName>
    <definedName name="электро_проц_ф">#REF!</definedName>
    <definedName name="электро_процент" localSheetId="1">#REF!</definedName>
    <definedName name="электро_процент">#REF!</definedName>
    <definedName name="Энергосбыт">[8]!Энергосбыт</definedName>
    <definedName name="Эотп_нн_смежн" localSheetId="1">#REF!</definedName>
    <definedName name="Эотп_нн_смежн">#REF!</definedName>
    <definedName name="Эотп_сн1_ВН" localSheetId="1">#REF!</definedName>
    <definedName name="Эотп_сн1_ВН">#REF!</definedName>
    <definedName name="Эотп_сн1_смежн" localSheetId="1">#REF!</definedName>
    <definedName name="Эотп_сн1_смежн">#REF!</definedName>
    <definedName name="Эотп_сн2_ВН" localSheetId="1">#REF!</definedName>
    <definedName name="Эотп_сн2_ВН">#REF!</definedName>
    <definedName name="Эотп_сн2_смежн" localSheetId="1">#REF!</definedName>
    <definedName name="Эотп_сн2_смежн">#REF!</definedName>
    <definedName name="Эотп_сн2_СН1" localSheetId="1">#REF!</definedName>
    <definedName name="Эотп_сн2_СН1">#REF!</definedName>
    <definedName name="Эпо_вн" localSheetId="1">#REF!</definedName>
    <definedName name="Эпо_вн">#REF!</definedName>
    <definedName name="Эпост_вн" localSheetId="1">#REF!</definedName>
    <definedName name="Эпост_вн">#REF!</definedName>
    <definedName name="Эпост_нн" localSheetId="1">#REF!</definedName>
    <definedName name="Эпост_нн">#REF!</definedName>
    <definedName name="Эпост_сн1" localSheetId="1">#REF!</definedName>
    <definedName name="Эпост_сн1">#REF!</definedName>
    <definedName name="Эпост_сн2" localSheetId="1">#REF!</definedName>
    <definedName name="Эпост_сн2">#REF!</definedName>
    <definedName name="ю" localSheetId="1">'2.18_С82022 год'!ю</definedName>
    <definedName name="ю">[0]!ю</definedName>
    <definedName name="ю_4">"'рт-передача'!ю"</definedName>
    <definedName name="ююююююю" localSheetId="1">'2.18_С82022 год'!ююююююю</definedName>
    <definedName name="ююююююю">[0]!ююююююю</definedName>
    <definedName name="ююююююю_4">"'рт-передача'!ююююююю"</definedName>
    <definedName name="я" localSheetId="1">'2.18_С82022 год'!я</definedName>
    <definedName name="я">[0]!я</definedName>
    <definedName name="я_4">"'рт-передача'!я"</definedName>
    <definedName name="янв" localSheetId="1">#REF!</definedName>
    <definedName name="янв">#REF!</definedName>
    <definedName name="янв2" localSheetId="1">#REF!</definedName>
    <definedName name="янв2">#REF!</definedName>
    <definedName name="ясыва">[8]!ясыва</definedName>
    <definedName name="яя" localSheetId="1">'2.18_С82022 год'!яя</definedName>
    <definedName name="яя">[0]!яя</definedName>
    <definedName name="яя_4">"'рт-передача'!яя"</definedName>
    <definedName name="яяя" localSheetId="1">'2.18_С82022 год'!яяя</definedName>
    <definedName name="яяя">[0]!яяя</definedName>
    <definedName name="яяя_4">"'рт-передача'!яяя"</definedName>
  </definedNames>
  <calcPr calcId="145621"/>
</workbook>
</file>

<file path=xl/calcChain.xml><?xml version="1.0" encoding="utf-8"?>
<calcChain xmlns="http://schemas.openxmlformats.org/spreadsheetml/2006/main">
  <c r="B9" i="7" l="1"/>
  <c r="C9" i="7" s="1"/>
  <c r="D9" i="7" s="1"/>
  <c r="E9" i="7" s="1"/>
  <c r="H3990" i="1" l="1"/>
  <c r="G3990" i="1"/>
  <c r="F3990" i="1"/>
  <c r="H3988" i="1"/>
  <c r="G3988" i="1"/>
  <c r="G3987" i="1" s="1"/>
  <c r="F3988" i="1"/>
  <c r="F3987" i="1"/>
  <c r="H3985" i="1"/>
  <c r="G3985" i="1"/>
  <c r="F3985" i="1"/>
  <c r="H3983" i="1"/>
  <c r="G3983" i="1"/>
  <c r="F3983" i="1"/>
  <c r="H3981" i="1"/>
  <c r="G3981" i="1"/>
  <c r="F3981" i="1"/>
  <c r="H3979" i="1"/>
  <c r="G3979" i="1"/>
  <c r="F3979" i="1"/>
  <c r="H3977" i="1"/>
  <c r="G3977" i="1"/>
  <c r="G3974" i="1" s="1"/>
  <c r="F3977" i="1"/>
  <c r="H3975" i="1"/>
  <c r="H3974" i="1" s="1"/>
  <c r="G3975" i="1"/>
  <c r="F3975" i="1"/>
  <c r="F3974" i="1"/>
  <c r="H3972" i="1"/>
  <c r="G3972" i="1"/>
  <c r="F3972" i="1"/>
  <c r="H3970" i="1"/>
  <c r="G3970" i="1"/>
  <c r="F3970" i="1"/>
  <c r="H3968" i="1"/>
  <c r="G3968" i="1"/>
  <c r="F3968" i="1"/>
  <c r="H3966" i="1"/>
  <c r="G3966" i="1"/>
  <c r="F3966" i="1"/>
  <c r="H3964" i="1"/>
  <c r="G3964" i="1"/>
  <c r="F3964" i="1"/>
  <c r="H3962" i="1"/>
  <c r="H3961" i="1" s="1"/>
  <c r="H3960" i="1" s="1"/>
  <c r="H3959" i="1" s="1"/>
  <c r="G3962" i="1"/>
  <c r="F3962" i="1"/>
  <c r="F3961" i="1" s="1"/>
  <c r="F3960" i="1" s="1"/>
  <c r="F3959" i="1" s="1"/>
  <c r="G3961" i="1"/>
  <c r="G3960" i="1" s="1"/>
  <c r="G3959" i="1" s="1"/>
  <c r="H3957" i="1"/>
  <c r="G3957" i="1"/>
  <c r="F3957" i="1"/>
  <c r="H3955" i="1"/>
  <c r="G3955" i="1"/>
  <c r="F3955" i="1"/>
  <c r="H3952" i="1"/>
  <c r="G3952" i="1"/>
  <c r="F3952" i="1"/>
  <c r="H3950" i="1"/>
  <c r="G3950" i="1"/>
  <c r="F3950" i="1"/>
  <c r="H3948" i="1"/>
  <c r="G3948" i="1"/>
  <c r="F3948" i="1"/>
  <c r="F3945" i="1" s="1"/>
  <c r="H3946" i="1"/>
  <c r="G3946" i="1"/>
  <c r="F3946" i="1"/>
  <c r="G3945" i="1"/>
  <c r="H3943" i="1"/>
  <c r="G3943" i="1"/>
  <c r="F3943" i="1"/>
  <c r="H3932" i="1"/>
  <c r="G3932" i="1"/>
  <c r="F3932" i="1"/>
  <c r="H3906" i="1"/>
  <c r="G3906" i="1"/>
  <c r="F3906" i="1"/>
  <c r="B3842" i="1"/>
  <c r="B3843" i="1" s="1"/>
  <c r="B3844" i="1" s="1"/>
  <c r="B3845" i="1" s="1"/>
  <c r="B3846" i="1" s="1"/>
  <c r="H3792" i="1"/>
  <c r="G3792" i="1"/>
  <c r="F3792" i="1"/>
  <c r="B3785" i="1"/>
  <c r="B3786" i="1" s="1"/>
  <c r="B3769" i="1"/>
  <c r="B3770" i="1" s="1"/>
  <c r="B3743" i="1"/>
  <c r="B3744" i="1" s="1"/>
  <c r="B3745" i="1" s="1"/>
  <c r="B3746" i="1" s="1"/>
  <c r="B3747" i="1" s="1"/>
  <c r="B3748" i="1" s="1"/>
  <c r="B3749" i="1" s="1"/>
  <c r="B3750" i="1" s="1"/>
  <c r="B3751" i="1" s="1"/>
  <c r="B3752" i="1" s="1"/>
  <c r="B3753" i="1" s="1"/>
  <c r="B3754" i="1" s="1"/>
  <c r="B3755" i="1" s="1"/>
  <c r="B3756" i="1" s="1"/>
  <c r="B3757" i="1" s="1"/>
  <c r="B3758" i="1" s="1"/>
  <c r="B3759" i="1" s="1"/>
  <c r="B3760" i="1" s="1"/>
  <c r="B3761" i="1" s="1"/>
  <c r="B3762" i="1" s="1"/>
  <c r="B3763" i="1" s="1"/>
  <c r="B3764" i="1" s="1"/>
  <c r="B3765" i="1" s="1"/>
  <c r="B3766" i="1" s="1"/>
  <c r="B3767" i="1" s="1"/>
  <c r="B3688" i="1"/>
  <c r="B3689" i="1" s="1"/>
  <c r="B3690" i="1" s="1"/>
  <c r="B3691" i="1" s="1"/>
  <c r="B3692" i="1" s="1"/>
  <c r="B3693" i="1" s="1"/>
  <c r="B3694" i="1" s="1"/>
  <c r="B3695" i="1" s="1"/>
  <c r="B3696" i="1" s="1"/>
  <c r="B3697" i="1" s="1"/>
  <c r="B3698" i="1" s="1"/>
  <c r="B3699" i="1" s="1"/>
  <c r="B3700" i="1" s="1"/>
  <c r="B3701" i="1" s="1"/>
  <c r="B3702" i="1" s="1"/>
  <c r="B3703" i="1" s="1"/>
  <c r="B3704" i="1" s="1"/>
  <c r="B3705" i="1" s="1"/>
  <c r="B3706" i="1" s="1"/>
  <c r="B3707" i="1" s="1"/>
  <c r="B3708" i="1" s="1"/>
  <c r="B3709" i="1" s="1"/>
  <c r="B3710" i="1" s="1"/>
  <c r="B3711" i="1" s="1"/>
  <c r="B3712" i="1" s="1"/>
  <c r="B3713" i="1" s="1"/>
  <c r="B3714" i="1" s="1"/>
  <c r="B3715" i="1" s="1"/>
  <c r="B3716" i="1" s="1"/>
  <c r="B3717" i="1" s="1"/>
  <c r="B3718" i="1" s="1"/>
  <c r="B3719" i="1" s="1"/>
  <c r="B3720" i="1" s="1"/>
  <c r="B3721" i="1" s="1"/>
  <c r="B3722" i="1" s="1"/>
  <c r="B3723" i="1" s="1"/>
  <c r="B3724" i="1" s="1"/>
  <c r="B3725" i="1" s="1"/>
  <c r="B3726" i="1" s="1"/>
  <c r="B3727" i="1" s="1"/>
  <c r="B3728" i="1" s="1"/>
  <c r="B3729" i="1" s="1"/>
  <c r="B3730" i="1" s="1"/>
  <c r="B3731" i="1" s="1"/>
  <c r="B3732" i="1" s="1"/>
  <c r="B3733" i="1" s="1"/>
  <c r="B3734" i="1" s="1"/>
  <c r="B3735" i="1" s="1"/>
  <c r="B3736" i="1" s="1"/>
  <c r="B3737" i="1" s="1"/>
  <c r="B3738" i="1" s="1"/>
  <c r="B3739" i="1" s="1"/>
  <c r="B3740" i="1" s="1"/>
  <c r="B3741" i="1" s="1"/>
  <c r="B3336" i="1"/>
  <c r="B3337" i="1" s="1"/>
  <c r="B3338" i="1" s="1"/>
  <c r="B3339" i="1" s="1"/>
  <c r="B3340" i="1" s="1"/>
  <c r="B3341" i="1" s="1"/>
  <c r="B3342" i="1" s="1"/>
  <c r="B3343" i="1" s="1"/>
  <c r="B3344" i="1" s="1"/>
  <c r="B3345" i="1" s="1"/>
  <c r="B3346" i="1" s="1"/>
  <c r="B3347" i="1" s="1"/>
  <c r="B3348" i="1" s="1"/>
  <c r="B3349" i="1" s="1"/>
  <c r="B3350" i="1" s="1"/>
  <c r="B3351" i="1" s="1"/>
  <c r="B3352" i="1" s="1"/>
  <c r="B3353" i="1" s="1"/>
  <c r="B3354" i="1" s="1"/>
  <c r="B3355" i="1" s="1"/>
  <c r="B3356" i="1" s="1"/>
  <c r="B3357" i="1" s="1"/>
  <c r="B3358" i="1" s="1"/>
  <c r="B3359" i="1" s="1"/>
  <c r="B3360" i="1" s="1"/>
  <c r="B3361" i="1" s="1"/>
  <c r="B3362" i="1" s="1"/>
  <c r="B3363" i="1" s="1"/>
  <c r="B3364" i="1" s="1"/>
  <c r="B3365" i="1" s="1"/>
  <c r="B3366" i="1" s="1"/>
  <c r="B3367" i="1" s="1"/>
  <c r="B3368" i="1" s="1"/>
  <c r="B3369" i="1" s="1"/>
  <c r="B3370" i="1" s="1"/>
  <c r="B3371" i="1" s="1"/>
  <c r="B3372" i="1" s="1"/>
  <c r="B3373" i="1" s="1"/>
  <c r="B3374" i="1" s="1"/>
  <c r="B3375" i="1" s="1"/>
  <c r="B3376" i="1" s="1"/>
  <c r="B3377" i="1" s="1"/>
  <c r="B3378" i="1" s="1"/>
  <c r="B3379" i="1" s="1"/>
  <c r="B3380" i="1" s="1"/>
  <c r="B3381" i="1" s="1"/>
  <c r="B3382" i="1" s="1"/>
  <c r="B3383" i="1" s="1"/>
  <c r="B3384" i="1" s="1"/>
  <c r="B3385" i="1" s="1"/>
  <c r="B3386" i="1" s="1"/>
  <c r="B3387" i="1" s="1"/>
  <c r="B3388" i="1" s="1"/>
  <c r="B3389" i="1" s="1"/>
  <c r="B3390" i="1" s="1"/>
  <c r="B3391" i="1" s="1"/>
  <c r="B3392" i="1" s="1"/>
  <c r="B3393" i="1" s="1"/>
  <c r="B3394" i="1" s="1"/>
  <c r="B3395" i="1" s="1"/>
  <c r="B3396" i="1" s="1"/>
  <c r="B3397" i="1" s="1"/>
  <c r="B3398" i="1" s="1"/>
  <c r="B3399" i="1" s="1"/>
  <c r="B3400" i="1" s="1"/>
  <c r="B3401" i="1" s="1"/>
  <c r="B3402" i="1" s="1"/>
  <c r="B3403" i="1" s="1"/>
  <c r="B3404" i="1" s="1"/>
  <c r="B3405" i="1" s="1"/>
  <c r="B3406" i="1" s="1"/>
  <c r="B3407" i="1" s="1"/>
  <c r="B3408" i="1" s="1"/>
  <c r="B3409" i="1" s="1"/>
  <c r="B3410" i="1" s="1"/>
  <c r="B3411" i="1" s="1"/>
  <c r="B3412" i="1" s="1"/>
  <c r="B3413" i="1" s="1"/>
  <c r="B3414" i="1" s="1"/>
  <c r="B3415" i="1" s="1"/>
  <c r="B3416" i="1" s="1"/>
  <c r="B3417" i="1" s="1"/>
  <c r="B3418" i="1" s="1"/>
  <c r="B3419" i="1" s="1"/>
  <c r="B3420" i="1" s="1"/>
  <c r="B3421" i="1" s="1"/>
  <c r="B3422" i="1" s="1"/>
  <c r="B3423" i="1" s="1"/>
  <c r="B3424" i="1" s="1"/>
  <c r="B3425" i="1" s="1"/>
  <c r="B3426" i="1" s="1"/>
  <c r="B3427" i="1" s="1"/>
  <c r="B3428" i="1" s="1"/>
  <c r="B3429" i="1" s="1"/>
  <c r="B3430" i="1" s="1"/>
  <c r="B3431" i="1" s="1"/>
  <c r="B3432" i="1" s="1"/>
  <c r="B3433" i="1" s="1"/>
  <c r="B3434" i="1" s="1"/>
  <c r="B3435" i="1" s="1"/>
  <c r="B3436" i="1" s="1"/>
  <c r="B3437" i="1" s="1"/>
  <c r="B3438" i="1" s="1"/>
  <c r="B3439" i="1" s="1"/>
  <c r="B3440" i="1" s="1"/>
  <c r="B3441" i="1" s="1"/>
  <c r="B3442" i="1" s="1"/>
  <c r="B3443" i="1" s="1"/>
  <c r="B3444" i="1" s="1"/>
  <c r="B3445" i="1" s="1"/>
  <c r="B3446" i="1" s="1"/>
  <c r="B3447" i="1" s="1"/>
  <c r="B3448" i="1" s="1"/>
  <c r="B3449" i="1" s="1"/>
  <c r="B3450" i="1" s="1"/>
  <c r="B3451" i="1" s="1"/>
  <c r="B3452" i="1" s="1"/>
  <c r="B3453" i="1" s="1"/>
  <c r="B3454" i="1" s="1"/>
  <c r="B3455" i="1" s="1"/>
  <c r="B3456" i="1" s="1"/>
  <c r="B3457" i="1" s="1"/>
  <c r="B3458" i="1" s="1"/>
  <c r="B3459" i="1" s="1"/>
  <c r="B3460" i="1" s="1"/>
  <c r="B3461" i="1" s="1"/>
  <c r="B3462" i="1" s="1"/>
  <c r="B3463" i="1" s="1"/>
  <c r="B3464" i="1" s="1"/>
  <c r="B3465" i="1" s="1"/>
  <c r="B3466" i="1" s="1"/>
  <c r="B3467" i="1" s="1"/>
  <c r="B3468" i="1" s="1"/>
  <c r="B3469" i="1" s="1"/>
  <c r="B3470" i="1" s="1"/>
  <c r="B3471" i="1" s="1"/>
  <c r="B3472" i="1" s="1"/>
  <c r="B3473" i="1" s="1"/>
  <c r="B3474" i="1" s="1"/>
  <c r="B3475" i="1" s="1"/>
  <c r="B3476" i="1" s="1"/>
  <c r="B3477" i="1" s="1"/>
  <c r="B3478" i="1" s="1"/>
  <c r="B3479" i="1" s="1"/>
  <c r="B3480" i="1" s="1"/>
  <c r="B3481" i="1" s="1"/>
  <c r="B3482" i="1" s="1"/>
  <c r="B3483" i="1" s="1"/>
  <c r="B3484" i="1" s="1"/>
  <c r="B3485" i="1" s="1"/>
  <c r="B3486" i="1" s="1"/>
  <c r="B3487" i="1" s="1"/>
  <c r="B3488" i="1" s="1"/>
  <c r="B3489" i="1" s="1"/>
  <c r="B3490" i="1" s="1"/>
  <c r="B3491" i="1" s="1"/>
  <c r="B3492" i="1" s="1"/>
  <c r="B3493" i="1" s="1"/>
  <c r="B3494" i="1" s="1"/>
  <c r="B3495" i="1" s="1"/>
  <c r="B3496" i="1" s="1"/>
  <c r="B3497" i="1" s="1"/>
  <c r="B3498" i="1" s="1"/>
  <c r="B3499" i="1" s="1"/>
  <c r="B3500" i="1" s="1"/>
  <c r="B3501" i="1" s="1"/>
  <c r="B3502" i="1" s="1"/>
  <c r="B3503" i="1" s="1"/>
  <c r="B3504" i="1" s="1"/>
  <c r="B3505" i="1" s="1"/>
  <c r="B3506" i="1" s="1"/>
  <c r="B3507" i="1" s="1"/>
  <c r="B3508" i="1" s="1"/>
  <c r="B3509" i="1" s="1"/>
  <c r="B3510" i="1" s="1"/>
  <c r="B3511" i="1" s="1"/>
  <c r="B3512" i="1" s="1"/>
  <c r="B3513" i="1" s="1"/>
  <c r="B3514" i="1" s="1"/>
  <c r="B3515" i="1" s="1"/>
  <c r="B3516" i="1" s="1"/>
  <c r="B3517" i="1" s="1"/>
  <c r="B3518" i="1" s="1"/>
  <c r="B3519" i="1" s="1"/>
  <c r="B3520" i="1" s="1"/>
  <c r="B3521" i="1" s="1"/>
  <c r="B3522" i="1" s="1"/>
  <c r="B3523" i="1" s="1"/>
  <c r="B3524" i="1" s="1"/>
  <c r="B3525" i="1" s="1"/>
  <c r="B3526" i="1" s="1"/>
  <c r="B3527" i="1" s="1"/>
  <c r="B3528" i="1" s="1"/>
  <c r="B3529" i="1" s="1"/>
  <c r="B3530" i="1" s="1"/>
  <c r="B3531" i="1" s="1"/>
  <c r="B3532" i="1" s="1"/>
  <c r="B3533" i="1" s="1"/>
  <c r="B3534" i="1" s="1"/>
  <c r="B3535" i="1" s="1"/>
  <c r="B3536" i="1" s="1"/>
  <c r="B3537" i="1" s="1"/>
  <c r="B3538" i="1" s="1"/>
  <c r="B3539" i="1" s="1"/>
  <c r="B3540" i="1" s="1"/>
  <c r="B3541" i="1" s="1"/>
  <c r="B3542" i="1" s="1"/>
  <c r="B3543" i="1" s="1"/>
  <c r="B3544" i="1" s="1"/>
  <c r="B3545" i="1" s="1"/>
  <c r="B3546" i="1" s="1"/>
  <c r="B3547" i="1" s="1"/>
  <c r="B3548" i="1" s="1"/>
  <c r="B3549" i="1" s="1"/>
  <c r="B3550" i="1" s="1"/>
  <c r="B3551" i="1" s="1"/>
  <c r="B3552" i="1" s="1"/>
  <c r="B3553" i="1" s="1"/>
  <c r="B3554" i="1" s="1"/>
  <c r="B3555" i="1" s="1"/>
  <c r="B3556" i="1" s="1"/>
  <c r="B3557" i="1" s="1"/>
  <c r="B3558" i="1" s="1"/>
  <c r="B3559" i="1" s="1"/>
  <c r="B3560" i="1" s="1"/>
  <c r="B3561" i="1" s="1"/>
  <c r="B3562" i="1" s="1"/>
  <c r="B3563" i="1" s="1"/>
  <c r="B3564" i="1" s="1"/>
  <c r="B3565" i="1" s="1"/>
  <c r="B3566" i="1" s="1"/>
  <c r="B3567" i="1" s="1"/>
  <c r="B3568" i="1" s="1"/>
  <c r="B3569" i="1" s="1"/>
  <c r="B3570" i="1" s="1"/>
  <c r="B3571" i="1" s="1"/>
  <c r="B3572" i="1" s="1"/>
  <c r="B3573" i="1" s="1"/>
  <c r="B3574" i="1" s="1"/>
  <c r="B3575" i="1" s="1"/>
  <c r="B3576" i="1" s="1"/>
  <c r="B3577" i="1" s="1"/>
  <c r="B3578" i="1" s="1"/>
  <c r="B3579" i="1" s="1"/>
  <c r="B3580" i="1" s="1"/>
  <c r="B3581" i="1" s="1"/>
  <c r="B3582" i="1" s="1"/>
  <c r="B3583" i="1" s="1"/>
  <c r="B3584" i="1" s="1"/>
  <c r="B3585" i="1" s="1"/>
  <c r="B3586" i="1" s="1"/>
  <c r="B3587" i="1" s="1"/>
  <c r="B3588" i="1" s="1"/>
  <c r="B3589" i="1" s="1"/>
  <c r="B3590" i="1" s="1"/>
  <c r="B3591" i="1" s="1"/>
  <c r="B3592" i="1" s="1"/>
  <c r="B3593" i="1" s="1"/>
  <c r="B3594" i="1" s="1"/>
  <c r="B3595" i="1" s="1"/>
  <c r="B3596" i="1" s="1"/>
  <c r="B3597" i="1" s="1"/>
  <c r="B3598" i="1" s="1"/>
  <c r="B3599" i="1" s="1"/>
  <c r="B3600" i="1" s="1"/>
  <c r="B3601" i="1" s="1"/>
  <c r="B3602" i="1" s="1"/>
  <c r="B3603" i="1" s="1"/>
  <c r="B3604" i="1" s="1"/>
  <c r="B3605" i="1" s="1"/>
  <c r="B3606" i="1" s="1"/>
  <c r="B3607" i="1" s="1"/>
  <c r="B3608" i="1" s="1"/>
  <c r="B3609" i="1" s="1"/>
  <c r="B3610" i="1" s="1"/>
  <c r="B3611" i="1" s="1"/>
  <c r="B3612" i="1" s="1"/>
  <c r="B3613" i="1" s="1"/>
  <c r="B3614" i="1" s="1"/>
  <c r="B3615" i="1" s="1"/>
  <c r="B3616" i="1" s="1"/>
  <c r="B3617" i="1" s="1"/>
  <c r="B3618" i="1" s="1"/>
  <c r="B3619" i="1" s="1"/>
  <c r="B3620" i="1" s="1"/>
  <c r="B3621" i="1" s="1"/>
  <c r="B3622" i="1" s="1"/>
  <c r="B3623" i="1" s="1"/>
  <c r="B3624" i="1" s="1"/>
  <c r="B3625" i="1" s="1"/>
  <c r="B3626" i="1" s="1"/>
  <c r="B3627" i="1" s="1"/>
  <c r="B3628" i="1" s="1"/>
  <c r="B3629" i="1" s="1"/>
  <c r="B3630" i="1" s="1"/>
  <c r="B3631" i="1" s="1"/>
  <c r="B3632" i="1" s="1"/>
  <c r="B3633" i="1" s="1"/>
  <c r="B3634" i="1" s="1"/>
  <c r="B3635" i="1" s="1"/>
  <c r="B3636" i="1" s="1"/>
  <c r="B3637" i="1" s="1"/>
  <c r="B3638" i="1" s="1"/>
  <c r="B3639" i="1" s="1"/>
  <c r="B3640" i="1" s="1"/>
  <c r="B3641" i="1" s="1"/>
  <c r="B3642" i="1" s="1"/>
  <c r="B3643" i="1" s="1"/>
  <c r="B3644" i="1" s="1"/>
  <c r="B3645" i="1" s="1"/>
  <c r="B3646" i="1" s="1"/>
  <c r="B3647" i="1" s="1"/>
  <c r="B3648" i="1" s="1"/>
  <c r="B3649" i="1" s="1"/>
  <c r="B3650" i="1" s="1"/>
  <c r="B3651" i="1" s="1"/>
  <c r="B3652" i="1" s="1"/>
  <c r="B3653" i="1" s="1"/>
  <c r="B3654" i="1" s="1"/>
  <c r="B3655" i="1" s="1"/>
  <c r="B3656" i="1" s="1"/>
  <c r="B3657" i="1" s="1"/>
  <c r="B3658" i="1" s="1"/>
  <c r="B3659" i="1" s="1"/>
  <c r="B3660" i="1" s="1"/>
  <c r="B3661" i="1" s="1"/>
  <c r="B3662" i="1" s="1"/>
  <c r="B3663" i="1" s="1"/>
  <c r="B3664" i="1" s="1"/>
  <c r="B3665" i="1" s="1"/>
  <c r="B3666" i="1" s="1"/>
  <c r="B3667" i="1" s="1"/>
  <c r="B3668" i="1" s="1"/>
  <c r="B3669" i="1" s="1"/>
  <c r="B3670" i="1" s="1"/>
  <c r="B3671" i="1" s="1"/>
  <c r="B3672" i="1" s="1"/>
  <c r="B3673" i="1" s="1"/>
  <c r="B3674" i="1" s="1"/>
  <c r="B3675" i="1" s="1"/>
  <c r="B3676" i="1" s="1"/>
  <c r="B3677" i="1" s="1"/>
  <c r="B3678" i="1" s="1"/>
  <c r="B3679" i="1" s="1"/>
  <c r="B3680" i="1" s="1"/>
  <c r="B3681" i="1" s="1"/>
  <c r="B3682" i="1" s="1"/>
  <c r="B3683" i="1" s="1"/>
  <c r="B3684" i="1" s="1"/>
  <c r="B3685" i="1" s="1"/>
  <c r="B3686" i="1" s="1"/>
  <c r="H3332" i="1"/>
  <c r="G3332" i="1"/>
  <c r="G3234" i="1" s="1"/>
  <c r="G3233" i="1" s="1"/>
  <c r="G3232" i="1" s="1"/>
  <c r="F3332" i="1"/>
  <c r="B3238" i="1"/>
  <c r="B3239" i="1" s="1"/>
  <c r="B3240" i="1" s="1"/>
  <c r="B3241" i="1" s="1"/>
  <c r="B3242" i="1" s="1"/>
  <c r="B3243" i="1" s="1"/>
  <c r="B3244" i="1" s="1"/>
  <c r="B3245" i="1" s="1"/>
  <c r="B3246" i="1" s="1"/>
  <c r="B3247" i="1" s="1"/>
  <c r="B3248" i="1" s="1"/>
  <c r="B3249" i="1" s="1"/>
  <c r="B3250" i="1" s="1"/>
  <c r="B3251" i="1" s="1"/>
  <c r="B3252" i="1" s="1"/>
  <c r="B3253" i="1" s="1"/>
  <c r="B3254" i="1" s="1"/>
  <c r="B3255" i="1" s="1"/>
  <c r="B3256" i="1" s="1"/>
  <c r="B3257" i="1" s="1"/>
  <c r="B3258" i="1" s="1"/>
  <c r="B3259" i="1" s="1"/>
  <c r="B3260" i="1" s="1"/>
  <c r="B3261" i="1" s="1"/>
  <c r="B3262" i="1" s="1"/>
  <c r="B3263" i="1" s="1"/>
  <c r="B3264" i="1" s="1"/>
  <c r="B3265" i="1" s="1"/>
  <c r="B3266" i="1" s="1"/>
  <c r="B3267" i="1" s="1"/>
  <c r="B3268" i="1" s="1"/>
  <c r="B3269" i="1" s="1"/>
  <c r="B3270" i="1" s="1"/>
  <c r="B3271" i="1" s="1"/>
  <c r="B3272" i="1" s="1"/>
  <c r="B3273" i="1" s="1"/>
  <c r="B3274" i="1" s="1"/>
  <c r="B3275" i="1" s="1"/>
  <c r="B3276" i="1" s="1"/>
  <c r="B3277" i="1" s="1"/>
  <c r="B3278" i="1" s="1"/>
  <c r="B3279" i="1" s="1"/>
  <c r="B3280" i="1" s="1"/>
  <c r="B3281" i="1" s="1"/>
  <c r="B3282" i="1" s="1"/>
  <c r="B3283" i="1" s="1"/>
  <c r="B3284" i="1" s="1"/>
  <c r="B3285" i="1" s="1"/>
  <c r="B3286" i="1" s="1"/>
  <c r="B3287" i="1" s="1"/>
  <c r="B3288" i="1" s="1"/>
  <c r="B3289" i="1" s="1"/>
  <c r="B3290" i="1" s="1"/>
  <c r="B3291" i="1" s="1"/>
  <c r="B3292" i="1" s="1"/>
  <c r="B3293" i="1" s="1"/>
  <c r="B3294" i="1" s="1"/>
  <c r="B3295" i="1" s="1"/>
  <c r="B3296" i="1" s="1"/>
  <c r="B3297" i="1" s="1"/>
  <c r="B3298" i="1" s="1"/>
  <c r="B3299" i="1" s="1"/>
  <c r="B3300" i="1" s="1"/>
  <c r="B3301" i="1" s="1"/>
  <c r="B3302" i="1" s="1"/>
  <c r="B3303" i="1" s="1"/>
  <c r="B3304" i="1" s="1"/>
  <c r="B3305" i="1" s="1"/>
  <c r="B3306" i="1" s="1"/>
  <c r="B3307" i="1" s="1"/>
  <c r="B3308" i="1" s="1"/>
  <c r="B3309" i="1" s="1"/>
  <c r="B3310" i="1" s="1"/>
  <c r="B3311" i="1" s="1"/>
  <c r="B3312" i="1" s="1"/>
  <c r="B3313" i="1" s="1"/>
  <c r="B3314" i="1" s="1"/>
  <c r="B3315" i="1" s="1"/>
  <c r="B3316" i="1" s="1"/>
  <c r="B3317" i="1" s="1"/>
  <c r="B3318" i="1" s="1"/>
  <c r="B3237" i="1"/>
  <c r="H3235" i="1"/>
  <c r="H3234" i="1" s="1"/>
  <c r="G3235" i="1"/>
  <c r="F3235" i="1"/>
  <c r="F3234" i="1" s="1"/>
  <c r="H3230" i="1"/>
  <c r="G3230" i="1"/>
  <c r="F3230" i="1"/>
  <c r="H3228" i="1"/>
  <c r="G3228" i="1"/>
  <c r="F3228" i="1"/>
  <c r="H3226" i="1"/>
  <c r="G3226" i="1"/>
  <c r="F3226" i="1"/>
  <c r="H3224" i="1"/>
  <c r="G3224" i="1"/>
  <c r="G3221" i="1" s="1"/>
  <c r="F3224" i="1"/>
  <c r="H3222" i="1"/>
  <c r="H3221" i="1" s="1"/>
  <c r="G3222" i="1"/>
  <c r="F3222" i="1"/>
  <c r="F3221" i="1" s="1"/>
  <c r="H3219" i="1"/>
  <c r="G3219" i="1"/>
  <c r="F3219" i="1"/>
  <c r="H3217" i="1"/>
  <c r="G3217" i="1"/>
  <c r="F3217" i="1"/>
  <c r="H3215" i="1"/>
  <c r="G3215" i="1"/>
  <c r="F3215" i="1"/>
  <c r="H3213" i="1"/>
  <c r="G3213" i="1"/>
  <c r="F3213" i="1"/>
  <c r="H3211" i="1"/>
  <c r="G3211" i="1"/>
  <c r="F3211" i="1"/>
  <c r="G3210" i="1"/>
  <c r="H3208" i="1"/>
  <c r="G3208" i="1"/>
  <c r="F3208" i="1"/>
  <c r="H3206" i="1"/>
  <c r="G3206" i="1"/>
  <c r="F3206" i="1"/>
  <c r="H3204" i="1"/>
  <c r="G3204" i="1"/>
  <c r="F3204" i="1"/>
  <c r="H3202" i="1"/>
  <c r="G3202" i="1"/>
  <c r="F3202" i="1"/>
  <c r="H3200" i="1"/>
  <c r="G3200" i="1"/>
  <c r="F3200" i="1"/>
  <c r="H3196" i="1"/>
  <c r="G3196" i="1"/>
  <c r="F3196" i="1"/>
  <c r="H3194" i="1"/>
  <c r="G3194" i="1"/>
  <c r="F3194" i="1"/>
  <c r="H3192" i="1"/>
  <c r="G3192" i="1"/>
  <c r="F3192" i="1"/>
  <c r="H3190" i="1"/>
  <c r="G3190" i="1"/>
  <c r="F3190" i="1"/>
  <c r="H3188" i="1"/>
  <c r="G3188" i="1"/>
  <c r="F3188" i="1"/>
  <c r="H3186" i="1"/>
  <c r="G3186" i="1"/>
  <c r="F3186" i="1"/>
  <c r="H3183" i="1"/>
  <c r="G3183" i="1"/>
  <c r="F3183" i="1"/>
  <c r="H3181" i="1"/>
  <c r="G3181" i="1"/>
  <c r="F3181" i="1"/>
  <c r="H3179" i="1"/>
  <c r="G3179" i="1"/>
  <c r="F3179" i="1"/>
  <c r="H3177" i="1"/>
  <c r="G3177" i="1"/>
  <c r="F3177" i="1"/>
  <c r="H3175" i="1"/>
  <c r="H3172" i="1" s="1"/>
  <c r="G3175" i="1"/>
  <c r="F3175" i="1"/>
  <c r="H3173" i="1"/>
  <c r="G3173" i="1"/>
  <c r="G3172" i="1" s="1"/>
  <c r="F3173" i="1"/>
  <c r="F3172" i="1"/>
  <c r="H3169" i="1"/>
  <c r="G3169" i="1"/>
  <c r="F3169" i="1"/>
  <c r="H3167" i="1"/>
  <c r="G3167" i="1"/>
  <c r="F3167" i="1"/>
  <c r="H3165" i="1"/>
  <c r="G3165" i="1"/>
  <c r="F3165" i="1"/>
  <c r="H3163" i="1"/>
  <c r="G3163" i="1"/>
  <c r="F3163" i="1"/>
  <c r="H3161" i="1"/>
  <c r="G3161" i="1"/>
  <c r="F3161" i="1"/>
  <c r="H3159" i="1"/>
  <c r="G3159" i="1"/>
  <c r="F3159" i="1"/>
  <c r="F3158" i="1" s="1"/>
  <c r="H3156" i="1"/>
  <c r="G3156" i="1"/>
  <c r="F3156" i="1"/>
  <c r="H3154" i="1"/>
  <c r="G3154" i="1"/>
  <c r="F3154" i="1"/>
  <c r="H3152" i="1"/>
  <c r="G3152" i="1"/>
  <c r="F3152" i="1"/>
  <c r="H3150" i="1"/>
  <c r="G3150" i="1"/>
  <c r="F3150" i="1"/>
  <c r="H3148" i="1"/>
  <c r="G3148" i="1"/>
  <c r="F3148" i="1"/>
  <c r="H3146" i="1"/>
  <c r="G3146" i="1"/>
  <c r="F3146" i="1"/>
  <c r="H3141" i="1"/>
  <c r="G3141" i="1"/>
  <c r="F3141" i="1"/>
  <c r="H3139" i="1"/>
  <c r="G3139" i="1"/>
  <c r="F3139" i="1"/>
  <c r="H3137" i="1"/>
  <c r="G3137" i="1"/>
  <c r="F3137" i="1"/>
  <c r="H3135" i="1"/>
  <c r="G3135" i="1"/>
  <c r="F3135" i="1"/>
  <c r="H3133" i="1"/>
  <c r="G3133" i="1"/>
  <c r="F3133" i="1"/>
  <c r="F3130" i="1" s="1"/>
  <c r="H3131" i="1"/>
  <c r="G3131" i="1"/>
  <c r="G3130" i="1" s="1"/>
  <c r="F3131" i="1"/>
  <c r="H3130" i="1"/>
  <c r="H3128" i="1"/>
  <c r="G3128" i="1"/>
  <c r="F3128" i="1"/>
  <c r="H3126" i="1"/>
  <c r="G3126" i="1"/>
  <c r="F3126" i="1"/>
  <c r="H3124" i="1"/>
  <c r="G3124" i="1"/>
  <c r="F3124" i="1"/>
  <c r="H3122" i="1"/>
  <c r="G3122" i="1"/>
  <c r="F3122" i="1"/>
  <c r="H3120" i="1"/>
  <c r="G3120" i="1"/>
  <c r="G3117" i="1" s="1"/>
  <c r="G3116" i="1" s="1"/>
  <c r="F3120" i="1"/>
  <c r="H3118" i="1"/>
  <c r="H3117" i="1" s="1"/>
  <c r="H3116" i="1" s="1"/>
  <c r="G3118" i="1"/>
  <c r="F3118" i="1"/>
  <c r="F3117" i="1" s="1"/>
  <c r="F3116" i="1" s="1"/>
  <c r="H3114" i="1"/>
  <c r="G3114" i="1"/>
  <c r="F3114" i="1"/>
  <c r="H3112" i="1"/>
  <c r="G3112" i="1"/>
  <c r="F3112" i="1"/>
  <c r="H3110" i="1"/>
  <c r="G3110" i="1"/>
  <c r="F3110" i="1"/>
  <c r="H3108" i="1"/>
  <c r="G3108" i="1"/>
  <c r="F3108" i="1"/>
  <c r="H3106" i="1"/>
  <c r="G3106" i="1"/>
  <c r="G3103" i="1" s="1"/>
  <c r="F3106" i="1"/>
  <c r="H3104" i="1"/>
  <c r="G3104" i="1"/>
  <c r="F3104" i="1"/>
  <c r="F3103" i="1" s="1"/>
  <c r="H3101" i="1"/>
  <c r="G3101" i="1"/>
  <c r="F3101" i="1"/>
  <c r="H3099" i="1"/>
  <c r="G3099" i="1"/>
  <c r="F3099" i="1"/>
  <c r="H3097" i="1"/>
  <c r="G3097" i="1"/>
  <c r="F3097" i="1"/>
  <c r="H3095" i="1"/>
  <c r="G3095" i="1"/>
  <c r="F3095" i="1"/>
  <c r="H3093" i="1"/>
  <c r="G3093" i="1"/>
  <c r="F3093" i="1"/>
  <c r="H3091" i="1"/>
  <c r="G3091" i="1"/>
  <c r="F3091" i="1"/>
  <c r="F3090" i="1" s="1"/>
  <c r="F3089" i="1" s="1"/>
  <c r="F3088" i="1" s="1"/>
  <c r="H3086" i="1"/>
  <c r="G3086" i="1"/>
  <c r="F3086" i="1"/>
  <c r="H3084" i="1"/>
  <c r="G3084" i="1"/>
  <c r="F3084" i="1"/>
  <c r="H3082" i="1"/>
  <c r="G3082" i="1"/>
  <c r="F3082" i="1"/>
  <c r="H3080" i="1"/>
  <c r="G3080" i="1"/>
  <c r="F3080" i="1"/>
  <c r="H3078" i="1"/>
  <c r="G3078" i="1"/>
  <c r="G3075" i="1" s="1"/>
  <c r="F3078" i="1"/>
  <c r="H3076" i="1"/>
  <c r="H3075" i="1" s="1"/>
  <c r="G3076" i="1"/>
  <c r="F3076" i="1"/>
  <c r="F3075" i="1" s="1"/>
  <c r="H3073" i="1"/>
  <c r="G3073" i="1"/>
  <c r="F3073" i="1"/>
  <c r="H3071" i="1"/>
  <c r="G3071" i="1"/>
  <c r="F3071" i="1"/>
  <c r="H3069" i="1"/>
  <c r="G3069" i="1"/>
  <c r="F3069" i="1"/>
  <c r="H3067" i="1"/>
  <c r="G3067" i="1"/>
  <c r="F3067" i="1"/>
  <c r="H3065" i="1"/>
  <c r="G3065" i="1"/>
  <c r="F3065" i="1"/>
  <c r="H3063" i="1"/>
  <c r="G3063" i="1"/>
  <c r="F3063" i="1"/>
  <c r="F3062" i="1" s="1"/>
  <c r="F3061" i="1" s="1"/>
  <c r="H3059" i="1"/>
  <c r="G3059" i="1"/>
  <c r="F3059" i="1"/>
  <c r="H3057" i="1"/>
  <c r="G3057" i="1"/>
  <c r="F3057" i="1"/>
  <c r="H3055" i="1"/>
  <c r="G3055" i="1"/>
  <c r="F3055" i="1"/>
  <c r="H3053" i="1"/>
  <c r="G3053" i="1"/>
  <c r="F3053" i="1"/>
  <c r="H3051" i="1"/>
  <c r="G3051" i="1"/>
  <c r="F3051" i="1"/>
  <c r="H3049" i="1"/>
  <c r="H3048" i="1" s="1"/>
  <c r="G3049" i="1"/>
  <c r="F3049" i="1"/>
  <c r="H3046" i="1"/>
  <c r="G3046" i="1"/>
  <c r="F3046" i="1"/>
  <c r="H3044" i="1"/>
  <c r="G3044" i="1"/>
  <c r="F3044" i="1"/>
  <c r="H3042" i="1"/>
  <c r="G3042" i="1"/>
  <c r="F3042" i="1"/>
  <c r="H3040" i="1"/>
  <c r="G3040" i="1"/>
  <c r="F3040" i="1"/>
  <c r="H3038" i="1"/>
  <c r="G3038" i="1"/>
  <c r="F3038" i="1"/>
  <c r="F3035" i="1" s="1"/>
  <c r="H3036" i="1"/>
  <c r="G3036" i="1"/>
  <c r="F3036" i="1"/>
  <c r="G3035" i="1"/>
  <c r="H3031" i="1"/>
  <c r="G3031" i="1"/>
  <c r="F3031" i="1"/>
  <c r="H3029" i="1"/>
  <c r="G3029" i="1"/>
  <c r="F3029" i="1"/>
  <c r="H3027" i="1"/>
  <c r="G3027" i="1"/>
  <c r="F3027" i="1"/>
  <c r="H3025" i="1"/>
  <c r="G3025" i="1"/>
  <c r="F3025" i="1"/>
  <c r="H3023" i="1"/>
  <c r="G3023" i="1"/>
  <c r="F3023" i="1"/>
  <c r="F3020" i="1" s="1"/>
  <c r="H3021" i="1"/>
  <c r="G3021" i="1"/>
  <c r="F3021" i="1"/>
  <c r="H3020" i="1"/>
  <c r="H3018" i="1"/>
  <c r="G3018" i="1"/>
  <c r="F3018" i="1"/>
  <c r="H3016" i="1"/>
  <c r="G3016" i="1"/>
  <c r="F3016" i="1"/>
  <c r="H3014" i="1"/>
  <c r="G3014" i="1"/>
  <c r="F3014" i="1"/>
  <c r="H3012" i="1"/>
  <c r="G3012" i="1"/>
  <c r="F3012" i="1"/>
  <c r="H3010" i="1"/>
  <c r="G3010" i="1"/>
  <c r="G3007" i="1" s="1"/>
  <c r="F3010" i="1"/>
  <c r="H3008" i="1"/>
  <c r="H3007" i="1" s="1"/>
  <c r="H3006" i="1" s="1"/>
  <c r="G3008" i="1"/>
  <c r="F3008" i="1"/>
  <c r="F3007" i="1" s="1"/>
  <c r="H3004" i="1"/>
  <c r="G3004" i="1"/>
  <c r="F3004" i="1"/>
  <c r="H3002" i="1"/>
  <c r="G3002" i="1"/>
  <c r="F3002" i="1"/>
  <c r="H3000" i="1"/>
  <c r="G3000" i="1"/>
  <c r="F3000" i="1"/>
  <c r="H2998" i="1"/>
  <c r="G2998" i="1"/>
  <c r="F2998" i="1"/>
  <c r="H2996" i="1"/>
  <c r="G2996" i="1"/>
  <c r="G2993" i="1" s="1"/>
  <c r="F2996" i="1"/>
  <c r="H2994" i="1"/>
  <c r="H2993" i="1" s="1"/>
  <c r="G2994" i="1"/>
  <c r="F2994" i="1"/>
  <c r="H2991" i="1"/>
  <c r="G2991" i="1"/>
  <c r="F2991" i="1"/>
  <c r="H2989" i="1"/>
  <c r="G2989" i="1"/>
  <c r="F2989" i="1"/>
  <c r="H2987" i="1"/>
  <c r="G2987" i="1"/>
  <c r="F2987" i="1"/>
  <c r="H2985" i="1"/>
  <c r="G2985" i="1"/>
  <c r="F2985" i="1"/>
  <c r="H2983" i="1"/>
  <c r="G2983" i="1"/>
  <c r="F2983" i="1"/>
  <c r="H2981" i="1"/>
  <c r="G2981" i="1"/>
  <c r="F2981" i="1"/>
  <c r="H2980" i="1"/>
  <c r="H2979" i="1" s="1"/>
  <c r="H2978" i="1" s="1"/>
  <c r="H2976" i="1"/>
  <c r="G2976" i="1"/>
  <c r="F2976" i="1"/>
  <c r="H2974" i="1"/>
  <c r="G2974" i="1"/>
  <c r="F2974" i="1"/>
  <c r="H2972" i="1"/>
  <c r="G2972" i="1"/>
  <c r="F2972" i="1"/>
  <c r="H2970" i="1"/>
  <c r="G2970" i="1"/>
  <c r="F2970" i="1"/>
  <c r="H2968" i="1"/>
  <c r="G2968" i="1"/>
  <c r="G2965" i="1" s="1"/>
  <c r="F2968" i="1"/>
  <c r="H2966" i="1"/>
  <c r="H2965" i="1" s="1"/>
  <c r="G2966" i="1"/>
  <c r="F2966" i="1"/>
  <c r="H2963" i="1"/>
  <c r="G2963" i="1"/>
  <c r="F2963" i="1"/>
  <c r="H2961" i="1"/>
  <c r="G2961" i="1"/>
  <c r="F2961" i="1"/>
  <c r="H2959" i="1"/>
  <c r="G2959" i="1"/>
  <c r="F2959" i="1"/>
  <c r="H2957" i="1"/>
  <c r="G2957" i="1"/>
  <c r="F2957" i="1"/>
  <c r="H2955" i="1"/>
  <c r="G2955" i="1"/>
  <c r="F2955" i="1"/>
  <c r="H2953" i="1"/>
  <c r="G2953" i="1"/>
  <c r="F2953" i="1"/>
  <c r="H2952" i="1"/>
  <c r="H2949" i="1"/>
  <c r="G2949" i="1"/>
  <c r="F2949" i="1"/>
  <c r="H2947" i="1"/>
  <c r="G2947" i="1"/>
  <c r="F2947" i="1"/>
  <c r="H2945" i="1"/>
  <c r="G2945" i="1"/>
  <c r="F2945" i="1"/>
  <c r="H2943" i="1"/>
  <c r="G2943" i="1"/>
  <c r="F2943" i="1"/>
  <c r="H2941" i="1"/>
  <c r="G2941" i="1"/>
  <c r="F2941" i="1"/>
  <c r="H2939" i="1"/>
  <c r="H2938" i="1" s="1"/>
  <c r="G2939" i="1"/>
  <c r="F2939" i="1"/>
  <c r="F2938" i="1" s="1"/>
  <c r="H2936" i="1"/>
  <c r="G2936" i="1"/>
  <c r="F2936" i="1"/>
  <c r="H2934" i="1"/>
  <c r="G2934" i="1"/>
  <c r="F2934" i="1"/>
  <c r="H2932" i="1"/>
  <c r="G2932" i="1"/>
  <c r="F2932" i="1"/>
  <c r="H2930" i="1"/>
  <c r="G2930" i="1"/>
  <c r="F2930" i="1"/>
  <c r="H2928" i="1"/>
  <c r="G2928" i="1"/>
  <c r="F2928" i="1"/>
  <c r="H2926" i="1"/>
  <c r="G2926" i="1"/>
  <c r="G2925" i="1" s="1"/>
  <c r="F2926" i="1"/>
  <c r="H2921" i="1"/>
  <c r="G2921" i="1"/>
  <c r="F2921" i="1"/>
  <c r="H2919" i="1"/>
  <c r="G2919" i="1"/>
  <c r="F2919" i="1"/>
  <c r="H2917" i="1"/>
  <c r="G2917" i="1"/>
  <c r="F2917" i="1"/>
  <c r="H2915" i="1"/>
  <c r="G2915" i="1"/>
  <c r="F2915" i="1"/>
  <c r="H2913" i="1"/>
  <c r="G2913" i="1"/>
  <c r="F2913" i="1"/>
  <c r="H2911" i="1"/>
  <c r="G2911" i="1"/>
  <c r="F2911" i="1"/>
  <c r="H2910" i="1"/>
  <c r="H2908" i="1"/>
  <c r="G2908" i="1"/>
  <c r="F2908" i="1"/>
  <c r="H2906" i="1"/>
  <c r="G2906" i="1"/>
  <c r="F2906" i="1"/>
  <c r="H2904" i="1"/>
  <c r="G2904" i="1"/>
  <c r="F2904" i="1"/>
  <c r="H2902" i="1"/>
  <c r="G2902" i="1"/>
  <c r="F2902" i="1"/>
  <c r="H2900" i="1"/>
  <c r="G2900" i="1"/>
  <c r="F2900" i="1"/>
  <c r="H2898" i="1"/>
  <c r="G2898" i="1"/>
  <c r="F2898" i="1"/>
  <c r="F2897" i="1" s="1"/>
  <c r="H2894" i="1"/>
  <c r="G2894" i="1"/>
  <c r="F2894" i="1"/>
  <c r="H2892" i="1"/>
  <c r="G2892" i="1"/>
  <c r="F2892" i="1"/>
  <c r="H2890" i="1"/>
  <c r="G2890" i="1"/>
  <c r="F2890" i="1"/>
  <c r="H2886" i="1"/>
  <c r="G2886" i="1"/>
  <c r="F2886" i="1"/>
  <c r="H2880" i="1"/>
  <c r="G2880" i="1"/>
  <c r="F2880" i="1"/>
  <c r="H2876" i="1"/>
  <c r="G2876" i="1"/>
  <c r="F2876" i="1"/>
  <c r="F2875" i="1" s="1"/>
  <c r="H2873" i="1"/>
  <c r="G2873" i="1"/>
  <c r="F2873" i="1"/>
  <c r="H2871" i="1"/>
  <c r="G2871" i="1"/>
  <c r="F2871" i="1"/>
  <c r="H2869" i="1"/>
  <c r="G2869" i="1"/>
  <c r="F2869" i="1"/>
  <c r="H2865" i="1"/>
  <c r="G2865" i="1"/>
  <c r="F2865" i="1"/>
  <c r="H2857" i="1"/>
  <c r="G2857" i="1"/>
  <c r="F2857" i="1"/>
  <c r="H2853" i="1"/>
  <c r="H2852" i="1" s="1"/>
  <c r="G2853" i="1"/>
  <c r="F2853" i="1"/>
  <c r="F2852" i="1" s="1"/>
  <c r="F2851" i="1" s="1"/>
  <c r="H2847" i="1"/>
  <c r="G2847" i="1"/>
  <c r="F2847" i="1"/>
  <c r="H2845" i="1"/>
  <c r="G2845" i="1"/>
  <c r="F2845" i="1"/>
  <c r="H2843" i="1"/>
  <c r="G2843" i="1"/>
  <c r="F2843" i="1"/>
  <c r="H2841" i="1"/>
  <c r="G2841" i="1"/>
  <c r="F2841" i="1"/>
  <c r="H2839" i="1"/>
  <c r="G2839" i="1"/>
  <c r="F2839" i="1"/>
  <c r="H2837" i="1"/>
  <c r="G2837" i="1"/>
  <c r="F2837" i="1"/>
  <c r="H2836" i="1"/>
  <c r="H2834" i="1"/>
  <c r="G2834" i="1"/>
  <c r="F2834" i="1"/>
  <c r="H2832" i="1"/>
  <c r="G2832" i="1"/>
  <c r="F2832" i="1"/>
  <c r="H2830" i="1"/>
  <c r="G2830" i="1"/>
  <c r="F2830" i="1"/>
  <c r="H2828" i="1"/>
  <c r="G2828" i="1"/>
  <c r="F2828" i="1"/>
  <c r="H2826" i="1"/>
  <c r="G2826" i="1"/>
  <c r="F2826" i="1"/>
  <c r="H2822" i="1"/>
  <c r="G2822" i="1"/>
  <c r="F2822" i="1"/>
  <c r="F2821" i="1" s="1"/>
  <c r="H2819" i="1"/>
  <c r="G2819" i="1"/>
  <c r="F2819" i="1"/>
  <c r="H2817" i="1"/>
  <c r="G2817" i="1"/>
  <c r="F2817" i="1"/>
  <c r="H2815" i="1"/>
  <c r="G2815" i="1"/>
  <c r="F2815" i="1"/>
  <c r="H2813" i="1"/>
  <c r="G2813" i="1"/>
  <c r="F2813" i="1"/>
  <c r="H2811" i="1"/>
  <c r="G2811" i="1"/>
  <c r="F2811" i="1"/>
  <c r="H2809" i="1"/>
  <c r="H2808" i="1" s="1"/>
  <c r="G2809" i="1"/>
  <c r="F2809" i="1"/>
  <c r="F2808" i="1" s="1"/>
  <c r="H2806" i="1"/>
  <c r="G2806" i="1"/>
  <c r="F2806" i="1"/>
  <c r="H2804" i="1"/>
  <c r="G2804" i="1"/>
  <c r="F2804" i="1"/>
  <c r="H2802" i="1"/>
  <c r="G2802" i="1"/>
  <c r="F2802" i="1"/>
  <c r="H2800" i="1"/>
  <c r="G2800" i="1"/>
  <c r="F2800" i="1"/>
  <c r="H2798" i="1"/>
  <c r="G2798" i="1"/>
  <c r="F2798" i="1"/>
  <c r="H2796" i="1"/>
  <c r="G2796" i="1"/>
  <c r="F2796" i="1"/>
  <c r="G2795" i="1"/>
  <c r="H2792" i="1"/>
  <c r="G2792" i="1"/>
  <c r="F2792" i="1"/>
  <c r="H2790" i="1"/>
  <c r="G2790" i="1"/>
  <c r="F2790" i="1"/>
  <c r="H2788" i="1"/>
  <c r="G2788" i="1"/>
  <c r="F2788" i="1"/>
  <c r="H2786" i="1"/>
  <c r="G2786" i="1"/>
  <c r="F2786" i="1"/>
  <c r="H2784" i="1"/>
  <c r="G2784" i="1"/>
  <c r="G2781" i="1" s="1"/>
  <c r="F2784" i="1"/>
  <c r="H2782" i="1"/>
  <c r="H2781" i="1" s="1"/>
  <c r="G2782" i="1"/>
  <c r="F2782" i="1"/>
  <c r="H2779" i="1"/>
  <c r="G2779" i="1"/>
  <c r="F2779" i="1"/>
  <c r="H2777" i="1"/>
  <c r="G2777" i="1"/>
  <c r="F2777" i="1"/>
  <c r="H2775" i="1"/>
  <c r="G2775" i="1"/>
  <c r="F2775" i="1"/>
  <c r="H2771" i="1"/>
  <c r="G2771" i="1"/>
  <c r="F2771" i="1"/>
  <c r="B2738" i="1"/>
  <c r="B2739" i="1" s="1"/>
  <c r="B2740" i="1" s="1"/>
  <c r="B2741" i="1" s="1"/>
  <c r="B2742" i="1" s="1"/>
  <c r="B2743" i="1" s="1"/>
  <c r="B2744" i="1" s="1"/>
  <c r="B2745" i="1" s="1"/>
  <c r="B2746" i="1" s="1"/>
  <c r="B2747" i="1" s="1"/>
  <c r="B2748" i="1" s="1"/>
  <c r="B2749" i="1" s="1"/>
  <c r="B2750" i="1" s="1"/>
  <c r="B2751" i="1" s="1"/>
  <c r="B2737" i="1"/>
  <c r="B2657" i="1"/>
  <c r="B2658" i="1" s="1"/>
  <c r="B2659" i="1" s="1"/>
  <c r="B2660" i="1" s="1"/>
  <c r="B2661" i="1" s="1"/>
  <c r="B2662" i="1" s="1"/>
  <c r="B2663" i="1" s="1"/>
  <c r="B2664" i="1" s="1"/>
  <c r="B2665" i="1" s="1"/>
  <c r="B2666" i="1" s="1"/>
  <c r="B2667" i="1" s="1"/>
  <c r="B2668" i="1" s="1"/>
  <c r="B2669" i="1" s="1"/>
  <c r="B2670" i="1" s="1"/>
  <c r="B2671" i="1" s="1"/>
  <c r="B2672" i="1" s="1"/>
  <c r="B2673" i="1" s="1"/>
  <c r="B2674" i="1" s="1"/>
  <c r="B2675" i="1" s="1"/>
  <c r="B2676" i="1" s="1"/>
  <c r="B2677" i="1" s="1"/>
  <c r="B2678" i="1" s="1"/>
  <c r="B2679" i="1" s="1"/>
  <c r="B2680" i="1" s="1"/>
  <c r="B2681" i="1" s="1"/>
  <c r="B2682" i="1" s="1"/>
  <c r="B2683" i="1" s="1"/>
  <c r="B2684" i="1" s="1"/>
  <c r="B2685" i="1" s="1"/>
  <c r="B2686" i="1" s="1"/>
  <c r="B2687" i="1" s="1"/>
  <c r="B2688" i="1" s="1"/>
  <c r="B2689" i="1" s="1"/>
  <c r="B2690" i="1" s="1"/>
  <c r="B2691" i="1" s="1"/>
  <c r="B2692" i="1" s="1"/>
  <c r="B2693" i="1" s="1"/>
  <c r="B2694" i="1" s="1"/>
  <c r="B2695" i="1" s="1"/>
  <c r="B2696" i="1" s="1"/>
  <c r="B2697" i="1" s="1"/>
  <c r="B2698" i="1" s="1"/>
  <c r="B2699" i="1" s="1"/>
  <c r="B2700" i="1" s="1"/>
  <c r="B2701" i="1" s="1"/>
  <c r="B2702" i="1" s="1"/>
  <c r="B2703" i="1" s="1"/>
  <c r="B2704" i="1" s="1"/>
  <c r="B2705" i="1" s="1"/>
  <c r="B2706" i="1" s="1"/>
  <c r="B2707" i="1" s="1"/>
  <c r="B2708" i="1" s="1"/>
  <c r="B2709" i="1" s="1"/>
  <c r="B2710" i="1" s="1"/>
  <c r="B2711" i="1" s="1"/>
  <c r="B2712" i="1" s="1"/>
  <c r="B2713" i="1" s="1"/>
  <c r="B2714" i="1" s="1"/>
  <c r="B2715" i="1" s="1"/>
  <c r="B2716" i="1" s="1"/>
  <c r="B2717" i="1" s="1"/>
  <c r="B2497" i="1"/>
  <c r="B2498" i="1" s="1"/>
  <c r="B2499" i="1" s="1"/>
  <c r="B2500" i="1" s="1"/>
  <c r="B2501" i="1" s="1"/>
  <c r="B2502" i="1" s="1"/>
  <c r="B2503" i="1" s="1"/>
  <c r="B2504" i="1" s="1"/>
  <c r="B2505" i="1" s="1"/>
  <c r="B2506" i="1" s="1"/>
  <c r="B2507" i="1" s="1"/>
  <c r="B2508" i="1" s="1"/>
  <c r="B2509" i="1" s="1"/>
  <c r="B2510" i="1" s="1"/>
  <c r="B2511" i="1" s="1"/>
  <c r="B2512" i="1" s="1"/>
  <c r="B2513" i="1" s="1"/>
  <c r="B2514" i="1" s="1"/>
  <c r="B2515" i="1" s="1"/>
  <c r="B2516" i="1" s="1"/>
  <c r="B2517" i="1" s="1"/>
  <c r="B2518" i="1" s="1"/>
  <c r="B2519" i="1" s="1"/>
  <c r="B2520" i="1" s="1"/>
  <c r="B2521" i="1" s="1"/>
  <c r="B2522" i="1" s="1"/>
  <c r="B2523" i="1" s="1"/>
  <c r="B2524" i="1" s="1"/>
  <c r="B2525" i="1" s="1"/>
  <c r="B2526" i="1" s="1"/>
  <c r="B2527" i="1" s="1"/>
  <c r="B2528" i="1" s="1"/>
  <c r="B2529" i="1" s="1"/>
  <c r="B2530" i="1" s="1"/>
  <c r="B2531" i="1" s="1"/>
  <c r="B2532" i="1" s="1"/>
  <c r="B2533" i="1" s="1"/>
  <c r="B2534" i="1" s="1"/>
  <c r="B2535" i="1" s="1"/>
  <c r="B2536" i="1" s="1"/>
  <c r="B2537" i="1" s="1"/>
  <c r="B2538" i="1" s="1"/>
  <c r="B2539" i="1" s="1"/>
  <c r="B2540" i="1" s="1"/>
  <c r="B2541" i="1" s="1"/>
  <c r="B2542" i="1" s="1"/>
  <c r="B2543" i="1" s="1"/>
  <c r="B2544" i="1" s="1"/>
  <c r="B2545" i="1" s="1"/>
  <c r="B2546" i="1" s="1"/>
  <c r="B2547" i="1" s="1"/>
  <c r="B2548" i="1" s="1"/>
  <c r="B2549" i="1" s="1"/>
  <c r="B2550" i="1" s="1"/>
  <c r="B2551" i="1" s="1"/>
  <c r="B2552" i="1" s="1"/>
  <c r="B2553" i="1" s="1"/>
  <c r="B2554" i="1" s="1"/>
  <c r="B2555" i="1" s="1"/>
  <c r="B2556" i="1" s="1"/>
  <c r="B2557" i="1" s="1"/>
  <c r="B2558" i="1" s="1"/>
  <c r="B2559" i="1" s="1"/>
  <c r="B2560" i="1" s="1"/>
  <c r="B2561" i="1" s="1"/>
  <c r="B2562" i="1" s="1"/>
  <c r="B2563" i="1" s="1"/>
  <c r="B2564" i="1" s="1"/>
  <c r="B2565" i="1" s="1"/>
  <c r="B2566" i="1" s="1"/>
  <c r="B2567" i="1" s="1"/>
  <c r="B2568" i="1" s="1"/>
  <c r="B2569" i="1" s="1"/>
  <c r="B2570" i="1" s="1"/>
  <c r="B2571" i="1" s="1"/>
  <c r="B2572" i="1" s="1"/>
  <c r="B2573" i="1" s="1"/>
  <c r="B2574" i="1" s="1"/>
  <c r="B2575" i="1" s="1"/>
  <c r="B2576" i="1" s="1"/>
  <c r="B2577" i="1" s="1"/>
  <c r="B2578" i="1" s="1"/>
  <c r="B2579" i="1" s="1"/>
  <c r="B2580" i="1" s="1"/>
  <c r="B2581" i="1" s="1"/>
  <c r="B2582" i="1" s="1"/>
  <c r="B2583" i="1" s="1"/>
  <c r="B2584" i="1" s="1"/>
  <c r="B2585" i="1" s="1"/>
  <c r="B2586" i="1" s="1"/>
  <c r="B2587" i="1" s="1"/>
  <c r="B2588" i="1" s="1"/>
  <c r="B2589" i="1" s="1"/>
  <c r="B2590" i="1" s="1"/>
  <c r="B2591" i="1" s="1"/>
  <c r="B2592" i="1" s="1"/>
  <c r="B2593" i="1" s="1"/>
  <c r="B2594" i="1" s="1"/>
  <c r="B2595" i="1" s="1"/>
  <c r="B2596" i="1" s="1"/>
  <c r="B2597" i="1" s="1"/>
  <c r="B2598" i="1" s="1"/>
  <c r="B2599" i="1" s="1"/>
  <c r="B2600" i="1" s="1"/>
  <c r="B2601" i="1" s="1"/>
  <c r="B2602" i="1" s="1"/>
  <c r="B2603" i="1" s="1"/>
  <c r="F2490" i="1"/>
  <c r="F2489" i="1" s="1"/>
  <c r="H2489" i="1"/>
  <c r="B1169" i="1"/>
  <c r="B1170" i="1" s="1"/>
  <c r="B1171" i="1" s="1"/>
  <c r="B1172" i="1" s="1"/>
  <c r="B1173" i="1" s="1"/>
  <c r="B1174" i="1" s="1"/>
  <c r="B1175" i="1" s="1"/>
  <c r="B1176" i="1" s="1"/>
  <c r="B1177" i="1" s="1"/>
  <c r="B1178" i="1" s="1"/>
  <c r="B1179" i="1" s="1"/>
  <c r="B1180" i="1" s="1"/>
  <c r="B1181" i="1" s="1"/>
  <c r="B1182" i="1" s="1"/>
  <c r="B1183" i="1" s="1"/>
  <c r="B1184" i="1" s="1"/>
  <c r="B1185" i="1" s="1"/>
  <c r="B1186" i="1" s="1"/>
  <c r="B1187" i="1" s="1"/>
  <c r="B1188" i="1" s="1"/>
  <c r="B1189" i="1" s="1"/>
  <c r="B1190" i="1" s="1"/>
  <c r="B1191" i="1" s="1"/>
  <c r="B1192" i="1" s="1"/>
  <c r="B1193" i="1" s="1"/>
  <c r="B1194" i="1" s="1"/>
  <c r="B1195" i="1" s="1"/>
  <c r="B1196" i="1" s="1"/>
  <c r="B1197" i="1" s="1"/>
  <c r="B1198" i="1" s="1"/>
  <c r="B1199" i="1" s="1"/>
  <c r="B1200" i="1" s="1"/>
  <c r="B1201" i="1" s="1"/>
  <c r="B1202" i="1" s="1"/>
  <c r="B1203" i="1" s="1"/>
  <c r="B1204" i="1" s="1"/>
  <c r="B1205" i="1" s="1"/>
  <c r="B1206" i="1" s="1"/>
  <c r="B1207" i="1" s="1"/>
  <c r="B1208" i="1" s="1"/>
  <c r="B1209" i="1" s="1"/>
  <c r="B1210" i="1" s="1"/>
  <c r="B1211" i="1" s="1"/>
  <c r="B1212" i="1" s="1"/>
  <c r="B1213" i="1" s="1"/>
  <c r="B1214" i="1" s="1"/>
  <c r="B1215" i="1" s="1"/>
  <c r="B1216" i="1" s="1"/>
  <c r="B1217" i="1" s="1"/>
  <c r="B1218" i="1" s="1"/>
  <c r="B1219" i="1" s="1"/>
  <c r="B1220" i="1" s="1"/>
  <c r="B1221" i="1" s="1"/>
  <c r="B1222" i="1" s="1"/>
  <c r="B1223" i="1" s="1"/>
  <c r="B1224" i="1" s="1"/>
  <c r="B1225" i="1" s="1"/>
  <c r="B1226" i="1" s="1"/>
  <c r="B1227" i="1" s="1"/>
  <c r="B1228" i="1" s="1"/>
  <c r="B1229" i="1" s="1"/>
  <c r="B1230" i="1" s="1"/>
  <c r="B1231" i="1" s="1"/>
  <c r="B1232" i="1" s="1"/>
  <c r="B1233" i="1" s="1"/>
  <c r="B1234" i="1" s="1"/>
  <c r="B1235" i="1" s="1"/>
  <c r="B1236" i="1" s="1"/>
  <c r="B1237" i="1" s="1"/>
  <c r="B1238" i="1" s="1"/>
  <c r="B1239" i="1" s="1"/>
  <c r="B1240" i="1" s="1"/>
  <c r="B1241" i="1" s="1"/>
  <c r="B1242" i="1" s="1"/>
  <c r="B1243" i="1" s="1"/>
  <c r="B1244" i="1" s="1"/>
  <c r="B1245" i="1" s="1"/>
  <c r="B1246" i="1" s="1"/>
  <c r="B1247" i="1" s="1"/>
  <c r="B1248" i="1" s="1"/>
  <c r="B1249" i="1" s="1"/>
  <c r="B1250" i="1" s="1"/>
  <c r="B1251" i="1" s="1"/>
  <c r="B1252" i="1" s="1"/>
  <c r="B1253" i="1" s="1"/>
  <c r="B1254" i="1" s="1"/>
  <c r="B1255" i="1" s="1"/>
  <c r="B1256" i="1" s="1"/>
  <c r="B1257" i="1" s="1"/>
  <c r="B1258" i="1" s="1"/>
  <c r="B1259" i="1" s="1"/>
  <c r="B1260" i="1" s="1"/>
  <c r="B1261" i="1" s="1"/>
  <c r="B1262" i="1" s="1"/>
  <c r="B1263" i="1" s="1"/>
  <c r="B1264" i="1" s="1"/>
  <c r="B1265" i="1" s="1"/>
  <c r="B1266" i="1" s="1"/>
  <c r="B1267" i="1" s="1"/>
  <c r="B1268" i="1" s="1"/>
  <c r="B1269" i="1" s="1"/>
  <c r="B1270" i="1" s="1"/>
  <c r="B1271" i="1" s="1"/>
  <c r="B1272" i="1" s="1"/>
  <c r="B1273" i="1" s="1"/>
  <c r="B1274" i="1" s="1"/>
  <c r="B1275" i="1" s="1"/>
  <c r="B1276" i="1" s="1"/>
  <c r="B1277" i="1" s="1"/>
  <c r="B1278" i="1" s="1"/>
  <c r="B1279" i="1" s="1"/>
  <c r="B1280" i="1" s="1"/>
  <c r="B1281" i="1" s="1"/>
  <c r="B1282" i="1" s="1"/>
  <c r="B1283" i="1" s="1"/>
  <c r="B1284" i="1" s="1"/>
  <c r="B1285" i="1" s="1"/>
  <c r="B1286" i="1" s="1"/>
  <c r="B1287" i="1" s="1"/>
  <c r="B1288" i="1" s="1"/>
  <c r="B1289" i="1" s="1"/>
  <c r="B1290" i="1" s="1"/>
  <c r="B1291" i="1" s="1"/>
  <c r="B1292" i="1" s="1"/>
  <c r="B1293" i="1" s="1"/>
  <c r="B1294" i="1" s="1"/>
  <c r="B1295" i="1" s="1"/>
  <c r="B1296" i="1" s="1"/>
  <c r="B1297" i="1" s="1"/>
  <c r="B1298" i="1" s="1"/>
  <c r="B1299" i="1" s="1"/>
  <c r="B1300" i="1" s="1"/>
  <c r="B1301" i="1" s="1"/>
  <c r="B1302" i="1" s="1"/>
  <c r="B1303" i="1" s="1"/>
  <c r="B1304" i="1" s="1"/>
  <c r="B1305" i="1" s="1"/>
  <c r="B1306" i="1" s="1"/>
  <c r="B1307" i="1" s="1"/>
  <c r="B1308" i="1" s="1"/>
  <c r="B1309" i="1" s="1"/>
  <c r="B1310" i="1" s="1"/>
  <c r="B1311" i="1" s="1"/>
  <c r="B1312" i="1" s="1"/>
  <c r="B1313" i="1" s="1"/>
  <c r="B1314" i="1" s="1"/>
  <c r="B1315" i="1" s="1"/>
  <c r="B1316" i="1" s="1"/>
  <c r="B1317" i="1" s="1"/>
  <c r="B1318" i="1" s="1"/>
  <c r="B1319" i="1" s="1"/>
  <c r="B1320" i="1" s="1"/>
  <c r="B1321" i="1" s="1"/>
  <c r="B1322" i="1" s="1"/>
  <c r="B1323" i="1" s="1"/>
  <c r="B1324" i="1" s="1"/>
  <c r="B1325" i="1" s="1"/>
  <c r="B1326" i="1" s="1"/>
  <c r="B1327" i="1" s="1"/>
  <c r="B1328" i="1" s="1"/>
  <c r="B1329" i="1" s="1"/>
  <c r="B1330" i="1" s="1"/>
  <c r="B1331" i="1" s="1"/>
  <c r="B1332" i="1" s="1"/>
  <c r="B1333" i="1" s="1"/>
  <c r="B1334" i="1" s="1"/>
  <c r="B1335" i="1" s="1"/>
  <c r="B784" i="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B1043" i="1" s="1"/>
  <c r="B1044" i="1" s="1"/>
  <c r="B1045" i="1" s="1"/>
  <c r="B1046" i="1" s="1"/>
  <c r="B1047" i="1" s="1"/>
  <c r="B1048" i="1" s="1"/>
  <c r="B1049" i="1" s="1"/>
  <c r="B1050" i="1" s="1"/>
  <c r="B1051" i="1" s="1"/>
  <c r="B1052" i="1" s="1"/>
  <c r="B1053" i="1" s="1"/>
  <c r="B1054" i="1" s="1"/>
  <c r="B1055" i="1" s="1"/>
  <c r="B1056" i="1" s="1"/>
  <c r="B1057" i="1" s="1"/>
  <c r="B1058" i="1" s="1"/>
  <c r="B1059" i="1" s="1"/>
  <c r="B1060" i="1" s="1"/>
  <c r="B1061" i="1" s="1"/>
  <c r="B1062" i="1" s="1"/>
  <c r="B1063" i="1" s="1"/>
  <c r="B1064" i="1" s="1"/>
  <c r="B1065" i="1" s="1"/>
  <c r="B1066" i="1" s="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B1101" i="1" s="1"/>
  <c r="B1102" i="1" s="1"/>
  <c r="B1103" i="1" s="1"/>
  <c r="B1104" i="1" s="1"/>
  <c r="B1105" i="1" s="1"/>
  <c r="B1106" i="1" s="1"/>
  <c r="B1107" i="1" s="1"/>
  <c r="B1108" i="1" s="1"/>
  <c r="B1109" i="1" s="1"/>
  <c r="B1110" i="1" s="1"/>
  <c r="B1111" i="1" s="1"/>
  <c r="B1112" i="1" s="1"/>
  <c r="B1113" i="1" s="1"/>
  <c r="B1114" i="1" s="1"/>
  <c r="B1115" i="1" s="1"/>
  <c r="B1116" i="1" s="1"/>
  <c r="B1117" i="1" s="1"/>
  <c r="B1118" i="1" s="1"/>
  <c r="B1119" i="1" s="1"/>
  <c r="B1120" i="1" s="1"/>
  <c r="B1121" i="1" s="1"/>
  <c r="B1122" i="1" s="1"/>
  <c r="B1123" i="1" s="1"/>
  <c r="B1124" i="1" s="1"/>
  <c r="B1125" i="1" s="1"/>
  <c r="B1126" i="1" s="1"/>
  <c r="B1127" i="1" s="1"/>
  <c r="B1128" i="1" s="1"/>
  <c r="B1129" i="1" s="1"/>
  <c r="B1130" i="1" s="1"/>
  <c r="B1131" i="1" s="1"/>
  <c r="B1132" i="1" s="1"/>
  <c r="B1133" i="1" s="1"/>
  <c r="B1134" i="1" s="1"/>
  <c r="B1135" i="1" s="1"/>
  <c r="B1136" i="1" s="1"/>
  <c r="B1137" i="1" s="1"/>
  <c r="B1138" i="1" s="1"/>
  <c r="B1139" i="1" s="1"/>
  <c r="B1140" i="1" s="1"/>
  <c r="B1141" i="1" s="1"/>
  <c r="B1142" i="1" s="1"/>
  <c r="B1143" i="1" s="1"/>
  <c r="B1144" i="1" s="1"/>
  <c r="B1145" i="1" s="1"/>
  <c r="B1146" i="1" s="1"/>
  <c r="B1147" i="1" s="1"/>
  <c r="B1148" i="1" s="1"/>
  <c r="B1149" i="1" s="1"/>
  <c r="B1150" i="1" s="1"/>
  <c r="B1151" i="1" s="1"/>
  <c r="B1152" i="1" s="1"/>
  <c r="B1153" i="1" s="1"/>
  <c r="B1154" i="1" s="1"/>
  <c r="B1155" i="1" s="1"/>
  <c r="B1156" i="1" s="1"/>
  <c r="B1157" i="1" s="1"/>
  <c r="B1158" i="1" s="1"/>
  <c r="B1159" i="1" s="1"/>
  <c r="B1160" i="1" s="1"/>
  <c r="B1161" i="1" s="1"/>
  <c r="B1162" i="1" s="1"/>
  <c r="B1163" i="1" s="1"/>
  <c r="B1164" i="1" s="1"/>
  <c r="B1165" i="1" s="1"/>
  <c r="B1166" i="1" s="1"/>
  <c r="B1167" i="1" s="1"/>
  <c r="H280" i="1"/>
  <c r="H274" i="1" s="1"/>
  <c r="F280" i="1"/>
  <c r="B276" i="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G274" i="1"/>
  <c r="F274" i="1"/>
  <c r="H271" i="1"/>
  <c r="G271" i="1"/>
  <c r="F271" i="1"/>
  <c r="H269" i="1"/>
  <c r="G269" i="1"/>
  <c r="F269" i="1"/>
  <c r="H267" i="1"/>
  <c r="G267" i="1"/>
  <c r="F267" i="1"/>
  <c r="H265" i="1"/>
  <c r="G265" i="1"/>
  <c r="F265" i="1"/>
  <c r="H263" i="1"/>
  <c r="G263" i="1"/>
  <c r="F263" i="1"/>
  <c r="H261" i="1"/>
  <c r="G261" i="1"/>
  <c r="F261" i="1"/>
  <c r="F260" i="1" s="1"/>
  <c r="H258" i="1"/>
  <c r="G258" i="1"/>
  <c r="F258" i="1"/>
  <c r="H256" i="1"/>
  <c r="G256" i="1"/>
  <c r="F256" i="1"/>
  <c r="H254" i="1"/>
  <c r="G254" i="1"/>
  <c r="F254" i="1"/>
  <c r="H252" i="1"/>
  <c r="G252" i="1"/>
  <c r="F252" i="1"/>
  <c r="H249" i="1"/>
  <c r="G249" i="1"/>
  <c r="F249" i="1"/>
  <c r="H247" i="1"/>
  <c r="G247" i="1"/>
  <c r="F247" i="1"/>
  <c r="G246" i="1"/>
  <c r="H242" i="1"/>
  <c r="G242" i="1"/>
  <c r="F242" i="1"/>
  <c r="H240" i="1"/>
  <c r="G240" i="1"/>
  <c r="F240" i="1"/>
  <c r="H238" i="1"/>
  <c r="G238" i="1"/>
  <c r="F238" i="1"/>
  <c r="H236" i="1"/>
  <c r="G236" i="1"/>
  <c r="F236" i="1"/>
  <c r="H234" i="1"/>
  <c r="G234" i="1"/>
  <c r="F234" i="1"/>
  <c r="H232" i="1"/>
  <c r="G232" i="1"/>
  <c r="F232" i="1"/>
  <c r="F231" i="1" s="1"/>
  <c r="H229" i="1"/>
  <c r="G229" i="1"/>
  <c r="F229" i="1"/>
  <c r="H227" i="1"/>
  <c r="G227" i="1"/>
  <c r="F227" i="1"/>
  <c r="H225" i="1"/>
  <c r="G225" i="1"/>
  <c r="F225" i="1"/>
  <c r="H223" i="1"/>
  <c r="G223" i="1"/>
  <c r="F223" i="1"/>
  <c r="H221" i="1"/>
  <c r="G221" i="1"/>
  <c r="F221" i="1"/>
  <c r="H219" i="1"/>
  <c r="G219" i="1"/>
  <c r="F219" i="1"/>
  <c r="G218" i="1"/>
  <c r="H216" i="1"/>
  <c r="G216" i="1"/>
  <c r="F216" i="1"/>
  <c r="H214" i="1"/>
  <c r="G214" i="1"/>
  <c r="F214" i="1"/>
  <c r="H212" i="1"/>
  <c r="G212" i="1"/>
  <c r="F212" i="1"/>
  <c r="H210" i="1"/>
  <c r="G210" i="1"/>
  <c r="F210" i="1"/>
  <c r="H208" i="1"/>
  <c r="G208" i="1"/>
  <c r="F208" i="1"/>
  <c r="H206" i="1"/>
  <c r="H205" i="1" s="1"/>
  <c r="G206" i="1"/>
  <c r="F206" i="1"/>
  <c r="H203" i="1"/>
  <c r="G203" i="1"/>
  <c r="F203" i="1"/>
  <c r="H201" i="1"/>
  <c r="G201" i="1"/>
  <c r="F201" i="1"/>
  <c r="H199" i="1"/>
  <c r="G199" i="1"/>
  <c r="F199" i="1"/>
  <c r="H197" i="1"/>
  <c r="G197" i="1"/>
  <c r="F197" i="1"/>
  <c r="H195" i="1"/>
  <c r="G195" i="1"/>
  <c r="F195" i="1"/>
  <c r="H193" i="1"/>
  <c r="G193" i="1"/>
  <c r="F193" i="1"/>
  <c r="H189" i="1"/>
  <c r="G189" i="1"/>
  <c r="F189" i="1"/>
  <c r="H187" i="1"/>
  <c r="G187" i="1"/>
  <c r="F187" i="1"/>
  <c r="H185" i="1"/>
  <c r="G185" i="1"/>
  <c r="F185" i="1"/>
  <c r="H183" i="1"/>
  <c r="G183" i="1"/>
  <c r="F183" i="1"/>
  <c r="H181" i="1"/>
  <c r="G181" i="1"/>
  <c r="F181" i="1"/>
  <c r="H179" i="1"/>
  <c r="G179" i="1"/>
  <c r="F179" i="1"/>
  <c r="H176" i="1"/>
  <c r="G176" i="1"/>
  <c r="F176" i="1"/>
  <c r="H174" i="1"/>
  <c r="G174" i="1"/>
  <c r="F174" i="1"/>
  <c r="H172" i="1"/>
  <c r="G172" i="1"/>
  <c r="F172" i="1"/>
  <c r="H170" i="1"/>
  <c r="G170" i="1"/>
  <c r="F170" i="1"/>
  <c r="H168" i="1"/>
  <c r="H165" i="1" s="1"/>
  <c r="G168" i="1"/>
  <c r="F168" i="1"/>
  <c r="H166" i="1"/>
  <c r="G166" i="1"/>
  <c r="G165" i="1" s="1"/>
  <c r="F166" i="1"/>
  <c r="F165" i="1"/>
  <c r="H163" i="1"/>
  <c r="G163" i="1"/>
  <c r="F163" i="1"/>
  <c r="H161" i="1"/>
  <c r="G161" i="1"/>
  <c r="F161" i="1"/>
  <c r="H159" i="1"/>
  <c r="G159" i="1"/>
  <c r="F159" i="1"/>
  <c r="H157" i="1"/>
  <c r="G157" i="1"/>
  <c r="F157" i="1"/>
  <c r="H155" i="1"/>
  <c r="G155" i="1"/>
  <c r="G152" i="1" s="1"/>
  <c r="F155" i="1"/>
  <c r="H153" i="1"/>
  <c r="H152" i="1" s="1"/>
  <c r="G153" i="1"/>
  <c r="F153" i="1"/>
  <c r="F152" i="1" s="1"/>
  <c r="H150" i="1"/>
  <c r="G150" i="1"/>
  <c r="F150" i="1"/>
  <c r="H148" i="1"/>
  <c r="G148" i="1"/>
  <c r="F148" i="1"/>
  <c r="H146" i="1"/>
  <c r="G146" i="1"/>
  <c r="F146" i="1"/>
  <c r="H144" i="1"/>
  <c r="G144" i="1"/>
  <c r="F144" i="1"/>
  <c r="H142" i="1"/>
  <c r="G142" i="1"/>
  <c r="F142" i="1"/>
  <c r="F139" i="1" s="1"/>
  <c r="H140" i="1"/>
  <c r="G140" i="1"/>
  <c r="G139" i="1" s="1"/>
  <c r="F140" i="1"/>
  <c r="H139" i="1"/>
  <c r="H135" i="1"/>
  <c r="G135" i="1"/>
  <c r="F135" i="1"/>
  <c r="H133" i="1"/>
  <c r="G133" i="1"/>
  <c r="F133" i="1"/>
  <c r="H131" i="1"/>
  <c r="G131" i="1"/>
  <c r="F131" i="1"/>
  <c r="H129" i="1"/>
  <c r="G129" i="1"/>
  <c r="F129" i="1"/>
  <c r="H127" i="1"/>
  <c r="G127" i="1"/>
  <c r="G124" i="1" s="1"/>
  <c r="F127" i="1"/>
  <c r="H125" i="1"/>
  <c r="H124" i="1" s="1"/>
  <c r="G125" i="1"/>
  <c r="F125" i="1"/>
  <c r="F124" i="1" s="1"/>
  <c r="H122" i="1"/>
  <c r="G122" i="1"/>
  <c r="F122" i="1"/>
  <c r="H120" i="1"/>
  <c r="G120" i="1"/>
  <c r="F120" i="1"/>
  <c r="H118" i="1"/>
  <c r="G118" i="1"/>
  <c r="F118" i="1"/>
  <c r="H116" i="1"/>
  <c r="G116" i="1"/>
  <c r="F116" i="1"/>
  <c r="H114" i="1"/>
  <c r="G114" i="1"/>
  <c r="F114" i="1"/>
  <c r="F111" i="1" s="1"/>
  <c r="H112" i="1"/>
  <c r="G112" i="1"/>
  <c r="G111" i="1" s="1"/>
  <c r="F112" i="1"/>
  <c r="H111" i="1"/>
  <c r="H109" i="1"/>
  <c r="G109" i="1"/>
  <c r="F109" i="1"/>
  <c r="H107" i="1"/>
  <c r="G107" i="1"/>
  <c r="F107" i="1"/>
  <c r="H105" i="1"/>
  <c r="G105" i="1"/>
  <c r="F105" i="1"/>
  <c r="H103" i="1"/>
  <c r="G103" i="1"/>
  <c r="F103" i="1"/>
  <c r="H101" i="1"/>
  <c r="G101" i="1"/>
  <c r="F101" i="1"/>
  <c r="H99" i="1"/>
  <c r="H98" i="1" s="1"/>
  <c r="G99" i="1"/>
  <c r="F99" i="1"/>
  <c r="F98" i="1" s="1"/>
  <c r="H96" i="1"/>
  <c r="G96" i="1"/>
  <c r="F96" i="1"/>
  <c r="H94" i="1"/>
  <c r="G94" i="1"/>
  <c r="F94" i="1"/>
  <c r="H92" i="1"/>
  <c r="G92" i="1"/>
  <c r="F92" i="1"/>
  <c r="H90" i="1"/>
  <c r="G90" i="1"/>
  <c r="F90" i="1"/>
  <c r="H88" i="1"/>
  <c r="G88" i="1"/>
  <c r="F88" i="1"/>
  <c r="H86" i="1"/>
  <c r="H85" i="1" s="1"/>
  <c r="H84" i="1" s="1"/>
  <c r="G86" i="1"/>
  <c r="F86" i="1"/>
  <c r="F85" i="1" s="1"/>
  <c r="H82" i="1"/>
  <c r="G82" i="1"/>
  <c r="F82" i="1"/>
  <c r="H80" i="1"/>
  <c r="G80" i="1"/>
  <c r="F80" i="1"/>
  <c r="H78" i="1"/>
  <c r="G78" i="1"/>
  <c r="F78" i="1"/>
  <c r="H76" i="1"/>
  <c r="G76" i="1"/>
  <c r="F76" i="1"/>
  <c r="H74" i="1"/>
  <c r="G74" i="1"/>
  <c r="F74" i="1"/>
  <c r="H72" i="1"/>
  <c r="G72" i="1"/>
  <c r="G71" i="1" s="1"/>
  <c r="F72" i="1"/>
  <c r="F71" i="1"/>
  <c r="H69" i="1"/>
  <c r="G69" i="1"/>
  <c r="F69" i="1"/>
  <c r="H67" i="1"/>
  <c r="G67" i="1"/>
  <c r="F67" i="1"/>
  <c r="H65" i="1"/>
  <c r="G65" i="1"/>
  <c r="F65" i="1"/>
  <c r="H63" i="1"/>
  <c r="G63" i="1"/>
  <c r="F63" i="1"/>
  <c r="H52" i="1"/>
  <c r="G52" i="1"/>
  <c r="G38" i="1" s="1"/>
  <c r="F52" i="1"/>
  <c r="H39" i="1"/>
  <c r="H38" i="1" s="1"/>
  <c r="G39" i="1"/>
  <c r="F39" i="1"/>
  <c r="F38" i="1" s="1"/>
  <c r="H36" i="1"/>
  <c r="G36" i="1"/>
  <c r="F36" i="1"/>
  <c r="H34" i="1"/>
  <c r="G34" i="1"/>
  <c r="F34" i="1"/>
  <c r="H32" i="1"/>
  <c r="G32" i="1"/>
  <c r="F32" i="1"/>
  <c r="H30" i="1"/>
  <c r="G30" i="1"/>
  <c r="F30" i="1"/>
  <c r="H28" i="1"/>
  <c r="G28" i="1"/>
  <c r="F28" i="1"/>
  <c r="H26" i="1"/>
  <c r="G26" i="1"/>
  <c r="G25" i="1" s="1"/>
  <c r="F26" i="1"/>
  <c r="H25" i="1"/>
  <c r="H23" i="1"/>
  <c r="G23" i="1"/>
  <c r="F23" i="1"/>
  <c r="H21" i="1"/>
  <c r="G21" i="1"/>
  <c r="F21" i="1"/>
  <c r="H19" i="1"/>
  <c r="G19" i="1"/>
  <c r="F19" i="1"/>
  <c r="H17" i="1"/>
  <c r="G17" i="1"/>
  <c r="F17" i="1"/>
  <c r="H15" i="1"/>
  <c r="G15" i="1"/>
  <c r="F15" i="1"/>
  <c r="H13" i="1"/>
  <c r="H12" i="1" s="1"/>
  <c r="G13" i="1"/>
  <c r="F13" i="1"/>
  <c r="F12" i="1" s="1"/>
  <c r="F2781" i="1" l="1"/>
  <c r="H2875" i="1"/>
  <c r="H2851" i="1" s="1"/>
  <c r="H2850" i="1" s="1"/>
  <c r="H2897" i="1"/>
  <c r="H2896" i="1" s="1"/>
  <c r="G2910" i="1"/>
  <c r="F2965" i="1"/>
  <c r="G2980" i="1"/>
  <c r="G2979" i="1" s="1"/>
  <c r="F3006" i="1"/>
  <c r="H2821" i="1"/>
  <c r="G2836" i="1"/>
  <c r="G2952" i="1"/>
  <c r="G2951" i="1" s="1"/>
  <c r="F2993" i="1"/>
  <c r="F3034" i="1"/>
  <c r="F3033" i="1" s="1"/>
  <c r="H3090" i="1"/>
  <c r="H3103" i="1"/>
  <c r="F3233" i="1"/>
  <c r="F3232" i="1" s="1"/>
  <c r="G12" i="1"/>
  <c r="G11" i="1" s="1"/>
  <c r="F25" i="1"/>
  <c r="H71" i="1"/>
  <c r="H11" i="1" s="1"/>
  <c r="H10" i="1" s="1"/>
  <c r="G85" i="1"/>
  <c r="G98" i="1"/>
  <c r="F178" i="1"/>
  <c r="F138" i="1" s="1"/>
  <c r="H178" i="1"/>
  <c r="H138" i="1" s="1"/>
  <c r="G178" i="1"/>
  <c r="F192" i="1"/>
  <c r="F191" i="1" s="1"/>
  <c r="F137" i="1" s="1"/>
  <c r="H192" i="1"/>
  <c r="G192" i="1"/>
  <c r="G205" i="1"/>
  <c r="F205" i="1"/>
  <c r="F218" i="1"/>
  <c r="H218" i="1"/>
  <c r="G231" i="1"/>
  <c r="H231" i="1"/>
  <c r="F246" i="1"/>
  <c r="H246" i="1"/>
  <c r="G260" i="1"/>
  <c r="H260" i="1"/>
  <c r="G273" i="1"/>
  <c r="H2795" i="1"/>
  <c r="H2794" i="1" s="1"/>
  <c r="F2795" i="1"/>
  <c r="G2808" i="1"/>
  <c r="G2821" i="1"/>
  <c r="F2836" i="1"/>
  <c r="G2852" i="1"/>
  <c r="G2875" i="1"/>
  <c r="G2897" i="1"/>
  <c r="F2910" i="1"/>
  <c r="F2896" i="1" s="1"/>
  <c r="F2850" i="1" s="1"/>
  <c r="F2925" i="1"/>
  <c r="F2924" i="1" s="1"/>
  <c r="H2925" i="1"/>
  <c r="H2924" i="1" s="1"/>
  <c r="G2938" i="1"/>
  <c r="F2952" i="1"/>
  <c r="F2951" i="1" s="1"/>
  <c r="F2980" i="1"/>
  <c r="F2979" i="1" s="1"/>
  <c r="F2978" i="1" s="1"/>
  <c r="H3035" i="1"/>
  <c r="H3034" i="1" s="1"/>
  <c r="H3033" i="1" s="1"/>
  <c r="F3048" i="1"/>
  <c r="G3062" i="1"/>
  <c r="G3061" i="1" s="1"/>
  <c r="H3062" i="1"/>
  <c r="H3061" i="1" s="1"/>
  <c r="H3145" i="1"/>
  <c r="G3145" i="1"/>
  <c r="G3158" i="1"/>
  <c r="H3158" i="1"/>
  <c r="F3185" i="1"/>
  <c r="F3171" i="1" s="1"/>
  <c r="H3185" i="1"/>
  <c r="G3185" i="1"/>
  <c r="G3171" i="1" s="1"/>
  <c r="F3199" i="1"/>
  <c r="H3199" i="1"/>
  <c r="H3198" i="1" s="1"/>
  <c r="G3199" i="1"/>
  <c r="F3210" i="1"/>
  <c r="H3210" i="1"/>
  <c r="H3945" i="1"/>
  <c r="H3233" i="1" s="1"/>
  <c r="H3232" i="1" s="1"/>
  <c r="H3987" i="1"/>
  <c r="H273" i="1"/>
  <c r="F273" i="1"/>
  <c r="F245" i="1" s="1"/>
  <c r="H245" i="1"/>
  <c r="H244" i="1" s="1"/>
  <c r="G245" i="1"/>
  <c r="F84" i="1"/>
  <c r="F11" i="1"/>
  <c r="G138" i="1"/>
  <c r="G84" i="1"/>
  <c r="G191" i="1"/>
  <c r="H2923" i="1"/>
  <c r="B2718" i="1"/>
  <c r="B2719" i="1" s="1"/>
  <c r="B2720" i="1" s="1"/>
  <c r="B2721" i="1" s="1"/>
  <c r="B2722" i="1" s="1"/>
  <c r="B2723" i="1" s="1"/>
  <c r="B2730" i="1" s="1"/>
  <c r="B2731" i="1" s="1"/>
  <c r="B2732" i="1" s="1"/>
  <c r="B2733" i="1" s="1"/>
  <c r="B2734" i="1" s="1"/>
  <c r="B2735" i="1" s="1"/>
  <c r="B2724" i="1"/>
  <c r="B2725" i="1" s="1"/>
  <c r="B2726" i="1" s="1"/>
  <c r="B2727" i="1" s="1"/>
  <c r="B2728" i="1" s="1"/>
  <c r="B2729" i="1" s="1"/>
  <c r="G2924" i="1"/>
  <c r="G2923" i="1" s="1"/>
  <c r="H2951" i="1"/>
  <c r="F2794" i="1"/>
  <c r="B2752" i="1"/>
  <c r="B2753" i="1"/>
  <c r="B2754" i="1" s="1"/>
  <c r="B2755" i="1" s="1"/>
  <c r="B2756" i="1" s="1"/>
  <c r="G2794" i="1"/>
  <c r="G3034" i="1"/>
  <c r="G3033" i="1" s="1"/>
  <c r="G3090" i="1"/>
  <c r="G3089" i="1" s="1"/>
  <c r="G3088" i="1" s="1"/>
  <c r="F3198" i="1"/>
  <c r="G3198" i="1"/>
  <c r="G3020" i="1"/>
  <c r="G3006" i="1" s="1"/>
  <c r="G2978" i="1" s="1"/>
  <c r="G3048" i="1"/>
  <c r="F3145" i="1"/>
  <c r="F3144" i="1" s="1"/>
  <c r="H3171" i="1"/>
  <c r="B3772" i="1"/>
  <c r="B3773" i="1" s="1"/>
  <c r="B3774" i="1" s="1"/>
  <c r="B3775" i="1" s="1"/>
  <c r="B3776" i="1" s="1"/>
  <c r="B3777" i="1" s="1"/>
  <c r="B3778" i="1" s="1"/>
  <c r="B3779" i="1" s="1"/>
  <c r="B3780" i="1" s="1"/>
  <c r="B3781" i="1" s="1"/>
  <c r="B3782" i="1" s="1"/>
  <c r="B3783" i="1" s="1"/>
  <c r="B3784" i="1" s="1"/>
  <c r="B3771" i="1"/>
  <c r="G3143" i="1" l="1"/>
  <c r="H137" i="1"/>
  <c r="H9" i="1" s="1"/>
  <c r="F3143" i="1"/>
  <c r="G137" i="1"/>
  <c r="F10" i="1"/>
  <c r="H3144" i="1"/>
  <c r="H3143" i="1" s="1"/>
  <c r="G3144" i="1"/>
  <c r="F2923" i="1"/>
  <c r="F2849" i="1" s="1"/>
  <c r="G2896" i="1"/>
  <c r="G2851" i="1"/>
  <c r="G2850" i="1" s="1"/>
  <c r="G2849" i="1" s="1"/>
  <c r="H191" i="1"/>
  <c r="H3089" i="1"/>
  <c r="H3088" i="1" s="1"/>
  <c r="H2849" i="1" s="1"/>
  <c r="G244" i="1"/>
  <c r="F244" i="1"/>
  <c r="F9" i="1" s="1"/>
  <c r="G10" i="1"/>
  <c r="G9" i="1" l="1"/>
</calcChain>
</file>

<file path=xl/sharedStrings.xml><?xml version="1.0" encoding="utf-8"?>
<sst xmlns="http://schemas.openxmlformats.org/spreadsheetml/2006/main" count="3737" uniqueCount="1547">
  <si>
    <t xml:space="preserve">Приложение № 1 </t>
  </si>
  <si>
    <t>к Методическим указаниям по определению размера платы за технологическое присоединение к электрическим сетям</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</si>
  <si>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 Филиал ПАО "МРСК Сибири" - "ГАЭС"
(заполняется отдельно для территорий не относящихся к городским населенным пунктам)</t>
  </si>
  <si>
    <t>№п/п</t>
  </si>
  <si>
    <t>Объект электросетевого хозяйства</t>
  </si>
  <si>
    <t xml:space="preserve">Год ввода объекта </t>
  </si>
  <si>
    <t>Уровень напряжения, кВ</t>
  </si>
  <si>
    <t>Протяженность (для линий электропередачи), м</t>
  </si>
  <si>
    <t>Пропускная способность, кВт/ Максимальная мощность, кВт</t>
  </si>
  <si>
    <t>Расходы на строительство объекта, тыс. руб.</t>
  </si>
  <si>
    <t>1.</t>
  </si>
  <si>
    <t>Строительство воздушных линий</t>
  </si>
  <si>
    <t>*</t>
  </si>
  <si>
    <t>Материал опоры - деревянные</t>
  </si>
  <si>
    <t>1.1.1</t>
  </si>
  <si>
    <t xml:space="preserve">Тип провода -изолированный провод </t>
  </si>
  <si>
    <t>1.1.1.1</t>
  </si>
  <si>
    <t xml:space="preserve">Материал провода - медный </t>
  </si>
  <si>
    <t>1.1.1.1.1</t>
  </si>
  <si>
    <t xml:space="preserve">Cечение провода  - диапазон до 50 квадратных мм включительно </t>
  </si>
  <si>
    <t>…</t>
  </si>
  <si>
    <t>1.1.1.1.2</t>
  </si>
  <si>
    <t xml:space="preserve">Cечение провода от 50 до 100 квадратных мм включительно </t>
  </si>
  <si>
    <t>1.1.1.1.3</t>
  </si>
  <si>
    <t xml:space="preserve">Cечение провода   от 100 до 200 квадратных мм включительно </t>
  </si>
  <si>
    <t>1.1.1.1.4</t>
  </si>
  <si>
    <t xml:space="preserve">Cечение провода  от 200 до 500 квадратных мм включительно </t>
  </si>
  <si>
    <t>1.1.1.1.5</t>
  </si>
  <si>
    <t xml:space="preserve">Cечение провода  от 500 до 800 квадратных мм включительно </t>
  </si>
  <si>
    <t>1.1.1.1.6</t>
  </si>
  <si>
    <t xml:space="preserve">Cечение провода  свыше 800 квадратных мм </t>
  </si>
  <si>
    <t>1.1.1.2</t>
  </si>
  <si>
    <t>Материал провода  стальной</t>
  </si>
  <si>
    <t>1.1.1.2.1</t>
  </si>
  <si>
    <t>1.1.1.2.2</t>
  </si>
  <si>
    <t>1.1.1.2.3</t>
  </si>
  <si>
    <t>1.1.1.2.4</t>
  </si>
  <si>
    <t>1.1.1.2.5</t>
  </si>
  <si>
    <t>1.1.1.2.6</t>
  </si>
  <si>
    <t>1.1.1.3</t>
  </si>
  <si>
    <r>
      <t xml:space="preserve">Материал провода </t>
    </r>
    <r>
      <rPr>
        <b/>
        <sz val="13"/>
        <color rgb="FFFF0000"/>
        <rFont val="Times New Roman"/>
        <family val="1"/>
        <charset val="204"/>
      </rPr>
      <t>- сталеалюминиевый</t>
    </r>
  </si>
  <si>
    <t>1.1.1.3.1</t>
  </si>
  <si>
    <t>1.1.1.3.2</t>
  </si>
  <si>
    <t>1.1.1.3.3</t>
  </si>
  <si>
    <t>1.1.1.3.4</t>
  </si>
  <si>
    <t>1.1.1.3.5</t>
  </si>
  <si>
    <t>1.1.1.3.6</t>
  </si>
  <si>
    <t>1.1.1.4</t>
  </si>
  <si>
    <t>Материал провода - алюминиевый</t>
  </si>
  <si>
    <t>1.1.1.4.1</t>
  </si>
  <si>
    <t>1.1.1.4.2</t>
  </si>
  <si>
    <t>1.1.1.4.3</t>
  </si>
  <si>
    <t>1.1.1.4.4</t>
  </si>
  <si>
    <t>1.1.1.4.5</t>
  </si>
  <si>
    <t>1.1.1.4.6</t>
  </si>
  <si>
    <t>1.1.2</t>
  </si>
  <si>
    <t xml:space="preserve">Тип провода -неизолированный провод </t>
  </si>
  <si>
    <t>1.1.2.1</t>
  </si>
  <si>
    <t>1.1.2.1.1</t>
  </si>
  <si>
    <t>1.1.2.1.2</t>
  </si>
  <si>
    <t>1.1.2.1.3</t>
  </si>
  <si>
    <t>1.1.2.1.4</t>
  </si>
  <si>
    <t>1.1.2.1.5</t>
  </si>
  <si>
    <t>1.1.2.1.6</t>
  </si>
  <si>
    <t>1.1.2.2</t>
  </si>
  <si>
    <r>
      <t xml:space="preserve">Материал провода </t>
    </r>
    <r>
      <rPr>
        <b/>
        <sz val="13"/>
        <color rgb="FFFF0000"/>
        <rFont val="Times New Roman"/>
        <family val="1"/>
        <charset val="204"/>
      </rPr>
      <t xml:space="preserve"> стальной</t>
    </r>
  </si>
  <si>
    <t>1.1.2.2.1</t>
  </si>
  <si>
    <t>1.1.2.2.2</t>
  </si>
  <si>
    <t>1.1.2.2.3</t>
  </si>
  <si>
    <t>1.1.2.2.4</t>
  </si>
  <si>
    <t>1.1.2.2.5</t>
  </si>
  <si>
    <t>1.1.2.2.6</t>
  </si>
  <si>
    <t>1.1.2.3</t>
  </si>
  <si>
    <t>Материал провода - сталеалюминиевый</t>
  </si>
  <si>
    <t>1.1.2.3.1</t>
  </si>
  <si>
    <t>1.1.2.3.2</t>
  </si>
  <si>
    <t>1.1.2.3.3</t>
  </si>
  <si>
    <t>1.1.2.3.4</t>
  </si>
  <si>
    <t>1.1.2.3.5</t>
  </si>
  <si>
    <t>1.1.2.3.6</t>
  </si>
  <si>
    <t>1.1.2.4</t>
  </si>
  <si>
    <t>1.1.2.4.1</t>
  </si>
  <si>
    <t>1.1.2.4.2</t>
  </si>
  <si>
    <t>1.1.2.4.3</t>
  </si>
  <si>
    <t>1.1.2.4.4</t>
  </si>
  <si>
    <t>1.1.2.4.5</t>
  </si>
  <si>
    <t>1.1.2.4.6</t>
  </si>
  <si>
    <t>Материал опоры -металлические</t>
  </si>
  <si>
    <t>1.2.1</t>
  </si>
  <si>
    <t>1.2.1.1</t>
  </si>
  <si>
    <t>1.2.1.1.1</t>
  </si>
  <si>
    <t>1.2.1.1.2</t>
  </si>
  <si>
    <t>1.2.1.1.3</t>
  </si>
  <si>
    <t>1.2.1.1.4</t>
  </si>
  <si>
    <t>1.2.1.1.5</t>
  </si>
  <si>
    <t>1.2.1.1.6</t>
  </si>
  <si>
    <t>1.2.1.2</t>
  </si>
  <si>
    <t>1.2.1.2.1</t>
  </si>
  <si>
    <t>1.2.1.2.2</t>
  </si>
  <si>
    <t>1.2.1.2.3</t>
  </si>
  <si>
    <t>1.2.1.2.4</t>
  </si>
  <si>
    <t>1.2.1.2.5</t>
  </si>
  <si>
    <t>1.2.1.2.6</t>
  </si>
  <si>
    <t>1.2.1.3</t>
  </si>
  <si>
    <t>1.2.1.3.1</t>
  </si>
  <si>
    <t>1.2.1.3.2</t>
  </si>
  <si>
    <t>1.2.1.3.3</t>
  </si>
  <si>
    <t>1.2.1.3.4</t>
  </si>
  <si>
    <t>1.2.1.3.5</t>
  </si>
  <si>
    <t>1.2.1.3.6</t>
  </si>
  <si>
    <t>1.2.1.4</t>
  </si>
  <si>
    <t>1.2.1.4.1</t>
  </si>
  <si>
    <t>1.2.1.4.2</t>
  </si>
  <si>
    <t>1.2.1.4.3</t>
  </si>
  <si>
    <t>1.2.1.4.4</t>
  </si>
  <si>
    <t>1.2.1.4.5</t>
  </si>
  <si>
    <t>1.2.1.4.6</t>
  </si>
  <si>
    <t>1.2.2</t>
  </si>
  <si>
    <t>1.2.2.1</t>
  </si>
  <si>
    <t>1.2.2.1.1</t>
  </si>
  <si>
    <t>1.2.2.1.2</t>
  </si>
  <si>
    <t>1.2.2.1.3</t>
  </si>
  <si>
    <t>1.2.2.1.4</t>
  </si>
  <si>
    <t>1.2.2.1.5</t>
  </si>
  <si>
    <t>1.2.2.1.6</t>
  </si>
  <si>
    <t>1.2.2.2</t>
  </si>
  <si>
    <t>1.2.2.2.1</t>
  </si>
  <si>
    <t>1.2.2.2.2</t>
  </si>
  <si>
    <t>1.2.2.2.3</t>
  </si>
  <si>
    <t>1.2.2.2.4</t>
  </si>
  <si>
    <t>1.2.2.2.5</t>
  </si>
  <si>
    <t>1.2.2.2.6</t>
  </si>
  <si>
    <t>1.2.2.3</t>
  </si>
  <si>
    <t>1.2.2.3.1</t>
  </si>
  <si>
    <t>1.2.2.3.2</t>
  </si>
  <si>
    <t>1.2.2.3.3</t>
  </si>
  <si>
    <t>1.2.2.3.4</t>
  </si>
  <si>
    <t>1.2.2.3.5</t>
  </si>
  <si>
    <t>1.2.2.3.6</t>
  </si>
  <si>
    <t>1.2.2.4</t>
  </si>
  <si>
    <t>1.2.2.4.1</t>
  </si>
  <si>
    <t>1.2.2.4.2</t>
  </si>
  <si>
    <t>1.2.2.4.3</t>
  </si>
  <si>
    <t>1.2.2.4.4</t>
  </si>
  <si>
    <t>1.2.2.4.5</t>
  </si>
  <si>
    <t>1.2.2.4.6</t>
  </si>
  <si>
    <t>Материал опоры - железобетонные</t>
  </si>
  <si>
    <t>1.3.1</t>
  </si>
  <si>
    <t>1.3.1.1</t>
  </si>
  <si>
    <t>1.3.1.1.1</t>
  </si>
  <si>
    <t>1.3.1.1.2</t>
  </si>
  <si>
    <t>1.3.1.1.3</t>
  </si>
  <si>
    <t>1.3.1.1.4</t>
  </si>
  <si>
    <t>1.3.1.1.5</t>
  </si>
  <si>
    <t>1.3.1.1.6</t>
  </si>
  <si>
    <t>1.3.1.2</t>
  </si>
  <si>
    <t>1.3.1.2.1</t>
  </si>
  <si>
    <t>1.3.1.2.2</t>
  </si>
  <si>
    <t>1.3.1.2.3</t>
  </si>
  <si>
    <t>1.3.1.2.4</t>
  </si>
  <si>
    <t>1.3.1.2.5</t>
  </si>
  <si>
    <t>1.3.1.2.6</t>
  </si>
  <si>
    <t>1.3.1.3</t>
  </si>
  <si>
    <t>1.3.1.3.1</t>
  </si>
  <si>
    <t xml:space="preserve">Стр. ВЛ 10 кВ Л-21-3  в мкр.Новый с.Черга Шебалинского района РА 1480кВт (дог.ТП 20.0400.356.18от19.02.2018г.) </t>
  </si>
  <si>
    <t>Строительство ВЛ 10кВ протяженностью 1,317 км, 0,5МВА 2 по 0,25 МВА в микрорайон Озерный и Чорос-Гуркина Усть-Канского района Республики Алтай 567кВт (дог. ТП  №20.0400.956.14 от 26.06.2014г.)</t>
  </si>
  <si>
    <t>Строительство ВЛ 10кВ  протяженностью 0,095 км 0,6МВА 6 шт по 0,100 МВА жилой микрорайон «Башталинка» в Усть-Коксинском районе Республики Алтай 228 кВт ( дог. ТП  №20.0400.182.18 от 31.05.2018г.)</t>
  </si>
  <si>
    <t>Строительство ВЛ 10кВ  протяженностью 1,85 км микрорайон "Мандилу" в Улаганском районе Республики Алтай (ТП №20.0400.932.14 от 18.08.2014 г.)</t>
  </si>
  <si>
    <t>Строительство ВЛ-0,4-10кВ; 1.024км; в мкр.Покатайка в с.Шебалино Шебалинского района РА  (709кВт)(1000300963)</t>
  </si>
  <si>
    <t>Стр.ВЛ 10 кВ Л-28-3 Кырлык (360кВт) 24 жил. дом. в мкр. "Чорос-Гуркина Усть-Канского района Республики Алтай (дог.ТП №20.0400.439.18 от 06.03.2018г.)</t>
  </si>
  <si>
    <t>ВЛ-0,4кВ от ТП-11-13-1 ф.4	Цыганец А.Е.</t>
  </si>
  <si>
    <t>ВЛ-0.4 кв  16-11-2   2,45 км  М000000932</t>
  </si>
  <si>
    <t>ВЛ-0.4 кв  16-8-2    4.6 км      Инв. №М</t>
  </si>
  <si>
    <t>ВЛ 0.4кВА от КТП 11-5-1   0.831км Инв. №</t>
  </si>
  <si>
    <t>ВЛ-0.4кв 18-3-9  2.295 км Инв. №М0000010</t>
  </si>
  <si>
    <t>ВЛ-0.4 кв     11-4-4  Иогач     3,807 км</t>
  </si>
  <si>
    <t>ВЛ-0,4кВ от ТП-11-5-13 ф.2	Кыныев А.К.	2</t>
  </si>
  <si>
    <t>ВЛ-0.4 кв     11-4-5  Иогач     4.1 км М</t>
  </si>
  <si>
    <t>ВЛ-0,4 кВ от КТП 15-6-18 0,2 км Инв. №М0</t>
  </si>
  <si>
    <t>ВЛ-0,4кв от КТП-15-3-13 Узнезя 1,0км  М0</t>
  </si>
  <si>
    <t>ВЛ-0,4кв от КТП 16-13-12 3,25 км,от КТП</t>
  </si>
  <si>
    <t>ВЛ - 0,4 кВ от КТП 15-3-6 протяженность</t>
  </si>
  <si>
    <t>ВЛ-0.4кв 18-3-23     2,663км М000001087</t>
  </si>
  <si>
    <t>ВЛ-0,4кВ от ТП-17-4-14 ф.2</t>
  </si>
  <si>
    <t>ВЛ-0.4 кВ от ТП  16-13-27 ф.1</t>
  </si>
  <si>
    <t>ВЛ 04 кВ 16-13-20 4,85км М000000263</t>
  </si>
  <si>
    <t>ВЛ-0,4кВ от ТП 6-17-10 с. Уймень  1,820к</t>
  </si>
  <si>
    <t>ВЛ-0,4 кв от КТП 37-20-1 "Контора"   0.7</t>
  </si>
  <si>
    <t>ВЛ-0,4 кВ от ТП-14-25-15 ф.1</t>
  </si>
  <si>
    <t>ВЛИ-0,4кВ от ТП 37-5-18 ф.1 0,215км М105</t>
  </si>
  <si>
    <t>ВЛ 0.4кВА от КТП 37-20-5 с.Кокоря"Магази</t>
  </si>
  <si>
    <t>ВЛ-0,4 кВ от ТП-1-23-8 ф.1</t>
  </si>
  <si>
    <t>ВЛ-0.4 кв    11-4-4 Иогач    3,807 км (М</t>
  </si>
  <si>
    <t>ВЛ-0,4 кВ от ТП-16-13-35 ф.1</t>
  </si>
  <si>
    <t>ВЛ-0,4кв от КТП 15-3-14 Бешкельтир 1,9 к</t>
  </si>
  <si>
    <t>ВЛ-0,4 кВ от ТП-14-21-1 ф.1</t>
  </si>
  <si>
    <t>ВЛ 0.4кВА от КТП 11-5-4   2,101км Инв. №</t>
  </si>
  <si>
    <t>ВЛ 0.4кВА от КТП  17-4-2  2.408км Инв. №</t>
  </si>
  <si>
    <t>ВЛ-0,4кВ от ТП 6-17-19  с. Красносельско</t>
  </si>
  <si>
    <t>ВЛ-0,4 кВ от ТП-1-23-7 ф.1</t>
  </si>
  <si>
    <t>ВЛ-0,4 кВ  от ТП-1-23-19  ф.1 (Строитель</t>
  </si>
  <si>
    <t>"ВЛ - 0,4 кВ от ТП  26-9-8  ф.2 (Строите</t>
  </si>
  <si>
    <t>ВЛ-0,4 кВ от ТП-1-23-8 ф.3</t>
  </si>
  <si>
    <t>ВЛ-0,4 кВ от ТП-26-21-19  ф.1  (Строител</t>
  </si>
  <si>
    <t>ВЛ - 0,4 кВ от ТП 15-3-92  ф.2</t>
  </si>
  <si>
    <t>ВЛ-0,4кВ от КТП 11-5-6 с. Артыбаш 0,550к</t>
  </si>
  <si>
    <t>ВЛ-0,4 кВ  от ТП-20-16-10  ф.1 (Строител</t>
  </si>
  <si>
    <t>ВЛ-0,4 кВ от ТП-15-17-17 ф.1</t>
  </si>
  <si>
    <t>ВЛ-0,4 кВ от ТП-15-3-118         ф.1</t>
  </si>
  <si>
    <t>ВЛ-0,4кВ от ТП-11-4-3 ф.</t>
  </si>
  <si>
    <t>ВЛ-0,4кВ от ТП-18-8-12 ф.1</t>
  </si>
  <si>
    <t>ВЛ-0.4кв   24-6-2     3,588км ж/б М00000</t>
  </si>
  <si>
    <t>ВЛ-0,4 кВ от КТП 30-10-48 протяженность</t>
  </si>
  <si>
    <t>ВЛ 0.4кВА от КТП  11-3-1    1.979км Инв.</t>
  </si>
  <si>
    <t>ВЛ-0,4кВ от ТП 15-12-10 0,322км М1050018</t>
  </si>
  <si>
    <t>ВЛ-0.4кв от КТП 1-8-28  Куташ Ф-1   0.32</t>
  </si>
  <si>
    <t>ВЛ-0,4кВ от ТП 3-8-57 ф. 1 0,105км   М10</t>
  </si>
  <si>
    <t>ВЛ-0.4кв   24-7-20   2,54 км М000001062</t>
  </si>
  <si>
    <t>Вл-0,4 кВ от ТП 15-3-111  ф.1  (Строител</t>
  </si>
  <si>
    <t>ВЛ-0,4кв от ТП 16-6-10 с.Ускуч  1,05км М</t>
  </si>
  <si>
    <t>ВЛ-0,4 кВ от ТП-16-6-1 ф.1</t>
  </si>
  <si>
    <t>ВЛИ-0,4кВ от ТП 37-5-18 ф.1 0,215км  М10</t>
  </si>
  <si>
    <t>ВЛ-0.4кв 18-3-23     2,663км  М000001087</t>
  </si>
  <si>
    <t>ВЛ-0,4 кВ от ТП  14-25-17  ф.2  (Строите</t>
  </si>
  <si>
    <t>ВЛ-0,4 кВ от ТП-11-5-19 ф.3</t>
  </si>
  <si>
    <t>ВЛ-0.4 кв  16-8-1,16-8-10  3,1км  М00000</t>
  </si>
  <si>
    <t>ВЛ-0,4кв от ТП 30-11-10 Курунда зернот.1</t>
  </si>
  <si>
    <t>ВЛ-0,4кВ от ТП 15-17-17  ф.1М105002080-0</t>
  </si>
  <si>
    <t>ВЛ-0,4кВ от КТП 15-17-14 ф.1 протяженнос</t>
  </si>
  <si>
    <t>ВЛ-0,4 от ТП 37-21-1 ф.1 (Строительство)</t>
  </si>
  <si>
    <t>ВЛ-0,4 кВ от КТП 30-8-30 протяженность 1</t>
  </si>
  <si>
    <t>Вл-0,4 кВ от КТП 24-12-13 протяженость 0</t>
  </si>
  <si>
    <t>ВЛ-0,4кВ от ТП-11-5-13 ф.3</t>
  </si>
  <si>
    <t>ВЛ-0,4 кВ  от ТП-12-5-14  Ф.1</t>
  </si>
  <si>
    <t>ВЛ-0.4 кв     17-4-7  В-Бийск  7,001 км</t>
  </si>
  <si>
    <t>ВЛ-0,4 кВ  от ТП  14-24-18 ф.1</t>
  </si>
  <si>
    <t>ВЛ-0,4кВ от ТП-15-12-30 ф.1</t>
  </si>
  <si>
    <t>ВЛ-0,4 кВ от ТП-15-3-110 ф.1</t>
  </si>
  <si>
    <t>ВЛ-0,4 кВ от КТП 24-7-32  3,681 км М0000</t>
  </si>
  <si>
    <t>ВЛИ-0,4кВ от ТП 24-10-2 ф.1  0,085км М10</t>
  </si>
  <si>
    <t>ВЛ-0,4кв от ТП 30-8-17 Кучерла 1,86км  М</t>
  </si>
  <si>
    <t>ВЛ-0.4кв 18-3-9  2.295 км М000001094</t>
  </si>
  <si>
    <t>ВЛ-0,4 кВ от ТП-15-3-72  ф.3  (Строитель</t>
  </si>
  <si>
    <t>ВЛ-0,4 кВ от КТП 1-23-11 с. Алферово 0,0</t>
  </si>
  <si>
    <t>ВЛ-0,4 кВ от ТП-15-3-6 ф.2</t>
  </si>
  <si>
    <t>ВЛ-0,4кв от КТП 15-2-2 Эликмонар  2,6 км</t>
  </si>
  <si>
    <t>ВЛ-0.4 кв    37-15-15  с.Ташанта    2.28</t>
  </si>
  <si>
    <t>ВЛ-0,4 кВ от КТП 1-23-15 протяженность 0</t>
  </si>
  <si>
    <t>ВЛ-0,4 кв от КТП 30-10-43 протяженность</t>
  </si>
  <si>
    <t>Вл-0,4 кВ  от ТП-20-16-12   ф.1  (Строит</t>
  </si>
  <si>
    <t>ВЛ-0.4кв 20-11-17   1.365км  Соузга М000</t>
  </si>
  <si>
    <t>ВЛ - 0,4 кВ от ТП  26-9-8  ф.2 (Строител</t>
  </si>
  <si>
    <t>ВЛИ-0,4кВ от ТП 1-12-2 ф.1 0,212км М1050</t>
  </si>
  <si>
    <t>ВЛ-0,4 кв от КТП 30-10-33 протяженность</t>
  </si>
  <si>
    <t>ВЛ-0,4кв Озеро Куреево 1км 12-3-8 школа</t>
  </si>
  <si>
    <t>ВЛ-0,4 кВ  от ТП  21-5-25  ф.1</t>
  </si>
  <si>
    <t>ВЛ-0.4 кв     11-4-3  Иогач     1,416 км</t>
  </si>
  <si>
    <t>ВЛ-0,4кВ от ТП-20-16-9 ф.1</t>
  </si>
  <si>
    <t>ВЛ-0,4 кВ  от ТП-1-8-30  ф.1 (Строительс</t>
  </si>
  <si>
    <t>ВЛ-0,4кВ от ТП-1-23-7 ф.1</t>
  </si>
  <si>
    <t>ВЛ-0.4 кв от КТП 14-25-12  Гостиница</t>
  </si>
  <si>
    <t>ВЛ-0,4кВ от ТП 6-17-11 с. Уймень  0,620к</t>
  </si>
  <si>
    <t>ВЛ-0,4 кВ от ТП-27-8-3 ф.3</t>
  </si>
  <si>
    <t>ВЛ-0,4 кВ от КТП 15-14-7 протяженность 0</t>
  </si>
  <si>
    <t>ВЛ-0,4кВ от КМТП 15-14-14 ф.1, оп.1 прот</t>
  </si>
  <si>
    <t>ВЛ-0,4кв от КТП 16-13-3 с.Туньжа     2,5</t>
  </si>
  <si>
    <t>ВЛ-0,4кв от КТП 27-8-5 Пилорама 1,31км М</t>
  </si>
  <si>
    <t>ВЛ-0,4 кВ от ТП-16-13-28 ф.2</t>
  </si>
  <si>
    <t>ВЛ-0,4кВ от КТП 14-10-8 ф.2, оп.10 протя</t>
  </si>
  <si>
    <t>ВЛ-0,4 кВ от КТП 30-10-22 ВЕРХНИЙ КРАЙ 0</t>
  </si>
  <si>
    <t>ВЛИ-0,4кВ от ТП 30-8-26 ф.1 0,134км   М1</t>
  </si>
  <si>
    <t>ВЛ-0,4 кВ от ТП-24-6-23  ф.1</t>
  </si>
  <si>
    <t>ВЛ - 0,4 кВ от КТП 15-3-72  М105001621-0</t>
  </si>
  <si>
    <t>ВЛ-0,4 кВ от КТП 1-8-33 2,75 км М0000002</t>
  </si>
  <si>
    <t>ВЛ-0,4 кв  от КТП 18-3-32 0,384 км Инв.</t>
  </si>
  <si>
    <t>ВЛ-0,4 кВ  от ТП-15-12-26  ф.1 (Строител</t>
  </si>
  <si>
    <t>ВЛ-0,4кВ от КТП 37-5-12  2,62км  М105001</t>
  </si>
  <si>
    <t>Вл - 0,4 кВ от КТП 30-9-40   0,725 км  М</t>
  </si>
  <si>
    <t>ВЛ - 0,4 кВ от ТП  26-9-8  ф.1 (Строител</t>
  </si>
  <si>
    <t>ВЛ-0,4кв от КТП 20-16-2  1.82км  М000000</t>
  </si>
  <si>
    <t>ВЛ-0.4кв   24-7-29    2,49 км ж/б М00000</t>
  </si>
  <si>
    <t>ВЛ-0.4кв   24-7-29    2,49 км ж/б  М0000</t>
  </si>
  <si>
    <t>ВЛ-0,4 кВ от ТП  1-12-35  ф.1 (Строитель</t>
  </si>
  <si>
    <t>Вл-0,4 кВ от ТП 22-9-14  ф.1  (Строитель</t>
  </si>
  <si>
    <t>ВЛ-0,4 кВ ф.1 от ТП-18-3-1</t>
  </si>
  <si>
    <t>ВЛ-0.4кв 18-3-23     2,663км Инв. №М0000</t>
  </si>
  <si>
    <t>ВЛ-0,4 кВ ф.1 от ТП-11-4-5 Поповских Мар</t>
  </si>
  <si>
    <t>ВЛ-0,4кВ от ТП-15-12-26 ф.2</t>
  </si>
  <si>
    <t>ВЛ-0,4кв от ТП 30-11-12 Теректа заречная</t>
  </si>
  <si>
    <t>ВЛ-0,4кв от КТП 37-5-6 с.К-Агач ДРСУ-0,4</t>
  </si>
  <si>
    <t>ВЛ-0,4 кВ  от ТП-37-16-2   ф.1 (Строител</t>
  </si>
  <si>
    <t>ВЛ-0,4 кВ от ТП-26-18-5   ф.2 (Строитель</t>
  </si>
  <si>
    <t>ВЛ-0,4кв от КТП 14-25-57  М000000430  (Р</t>
  </si>
  <si>
    <t>Вл - 0,4 кВ  от ТП 1-8-25  ф.1    (Строи</t>
  </si>
  <si>
    <t>ВЛ-0,4кв от ТП 17-10-4 Кебезень 2,561км</t>
  </si>
  <si>
    <t>ВЛ-0,4кв от КТП 15-3-37 Бешпельтир 2,6 к</t>
  </si>
  <si>
    <t>Вл-0,4 кВ от ТП 15-14-20  ф.1  (Строител</t>
  </si>
  <si>
    <t>ВЛ-0,4кв от КТП 15-3-7 Узнезя 6,9 км  М0</t>
  </si>
  <si>
    <t>ВЛ-0,4 кВ  от ТП 14-25-17  ф.1 (Строител</t>
  </si>
  <si>
    <t>ВЛ-0,4кВ от ТП-1-23-8   ф.2</t>
  </si>
  <si>
    <t>ВЛ-0,4 кВ от ТП-24-6-20 ф.1 М105002050-0</t>
  </si>
  <si>
    <t>ВЛ-0,4кВ от ТП 24-6-0 0,057км М105001783</t>
  </si>
  <si>
    <t>ВЛ-0,4 кВ от КТП 30-10-11  протяженность</t>
  </si>
  <si>
    <t>ВЛ-0,4 кВ от ТП-22-13-28 ф.1 Инв. №М1050</t>
  </si>
  <si>
    <t>ВЛ-0,4 кВ от ТП-37-5-16  ф.1 (Строительс</t>
  </si>
  <si>
    <t>ВЛ-0,4 кВ от ТП-36-7-8  ф.1 (Строительст</t>
  </si>
  <si>
    <t>ВЛ-0,4кв  от КТП 22-12-1 3,88км М0000003</t>
  </si>
  <si>
    <t>ВЛИ-0,4 кВ от КТП 10/0,4 кВ №30-10-39 пр</t>
  </si>
  <si>
    <t>ВЛ-0,4кв от КТП 30-10-12 В-Уймон зернот.</t>
  </si>
  <si>
    <t>ВЛ-0,4 кВ от КТП 30-9-41 "Башталинка" 0,</t>
  </si>
  <si>
    <t>ВЛИ-0,4 кВ от КТП 30-9-56 протяженность</t>
  </si>
  <si>
    <t>ВЛ-0,4 кВ от ТП-24-7-38 ф.1  М105002037-</t>
  </si>
  <si>
    <t>ВЛ-0,4 кВ от ТП  29-5-29 ф.1 (Строительс</t>
  </si>
  <si>
    <t>ВЛ-0,4кВ от ТП-12-5-6 ф.2</t>
  </si>
  <si>
    <t>ВЛ-0,4кВ от ТП-12-5-15 ф.1</t>
  </si>
  <si>
    <t>ВЛ-0,4 кВ от ТП-11-8-1   ф.1</t>
  </si>
  <si>
    <t>ВЛ-0,4кв от ТП 18-4-3 Санькино 2,322км</t>
  </si>
  <si>
    <t>ВЛ 0,4 кВ от КТП 15-12-12  1,2 км Инв. №</t>
  </si>
  <si>
    <t>ВЛ-0,4 кВ от ТП-15-14-11  ф.1  (Строител</t>
  </si>
  <si>
    <t>ВЛ-0,4кв от КТП 15-6-3 Аюла ферма 4,9км</t>
  </si>
  <si>
    <t>ВЛ-0,4кв от ТП 18-4-8 Тондошка 0,994км м</t>
  </si>
  <si>
    <t>ВЛ-0,4 кВ от ТП-16-13-36 ф.1</t>
  </si>
  <si>
    <t>ВЛ-0,4 кВ от ТП 27-5-9 ф.1</t>
  </si>
  <si>
    <t>ВЛ-0,4 кВ от ТП-27-8-8 ф.1</t>
  </si>
  <si>
    <t>ВЛ-0,4кВ от КТП 37-5-21  1,47км  М105001</t>
  </si>
  <si>
    <t>ВЛИ-0,4кВ от ТП 37-20-9 ф.1 0,040км  М10</t>
  </si>
  <si>
    <t>ВЛ-0.4кв 20-11-14 5.396км    Соузга  М00</t>
  </si>
  <si>
    <t>ВЛ - 0,4 кВ от ТП  26-9-8  ф.3 (Строител</t>
  </si>
  <si>
    <t>ВЛ-0,4 кв от КТП 21-7-18    6.96км  М000</t>
  </si>
  <si>
    <t>ВЛИ-0,4кВ от ТП 30-9-45 ф.1  0,376км М10</t>
  </si>
  <si>
    <t>ВЛ-0,4 кВ от ТП-12-4-6 ф.1 (Строительств</t>
  </si>
  <si>
    <t>ВЛ-0,4 кВ от ТП 15-17-30  ф.1 (Строитель</t>
  </si>
  <si>
    <t>ВЛ-0,4кВ от ТП 5-9-3  0,326км Инв. №М105</t>
  </si>
  <si>
    <t>ВЛ-0.4 кв  от КТП 14-25-9  Южный    2.4к</t>
  </si>
  <si>
    <t>ВЛ-0,4кВ от КТП 20-16-1 ф.2, оп.4 протяж</t>
  </si>
  <si>
    <t>ВЛ-0,4 кВ от КТП 14-7-95 протяженность 0</t>
  </si>
  <si>
    <t>ВЛ-0,4 кВ от ТП  14-25-54  ф.1 (Строител</t>
  </si>
  <si>
    <t>ВЛ-0,4 кВ от ТП  1-23-8  ф.1 (Строительс</t>
  </si>
  <si>
    <t>ВЛ-0,4кВ от КТП 30-4-31 ф.1 оп.2 протяж.</t>
  </si>
  <si>
    <t>ВЛ-0,4 кВ от КТП 24-12-13  0,14 км М0000</t>
  </si>
  <si>
    <t>ВЛИ-0,4кВ от ТП 23-1-50 ф.2 (Строительст</t>
  </si>
  <si>
    <t>ВЛ-0,4кв от ТП 15-7-9 Эликмонар кемчик 5</t>
  </si>
  <si>
    <t>ВЛ-0,4 кВ ф.2 от ТП-16-13-17 Данильченко</t>
  </si>
  <si>
    <t>ВЛ-0,4кв от КТП 21-1-31   1.31км М000000</t>
  </si>
  <si>
    <t>ВЛ-0,4 кВ ф.2 от ТП-30-5-25 Рахманов Анд</t>
  </si>
  <si>
    <t>ВЛ-0.4 кв от КТП 30-5-25 Ковчег 2,36км М</t>
  </si>
  <si>
    <t>ВЛ-0,4кв от ТП 30-8-15 Тюнгур метео 2,1к</t>
  </si>
  <si>
    <t>ВЛ-0.4 кв от КТП-15-13-4 с. Эдиган 5,87</t>
  </si>
  <si>
    <t>ВЛ-0,4 кВ от ТП-24-12-30 ф.1 М105002051-</t>
  </si>
  <si>
    <t>ВЛ-0,4 кВ ф.3 от ТП-30-10-38 ФЕХРЕТДИНОВ</t>
  </si>
  <si>
    <t>ВЛ-0,4 кВ  от ТП  22-9-18  ф.1</t>
  </si>
  <si>
    <t>ВЛ-0,4кв от ТП 21-5-13 с.Мухор-Черга  3,</t>
  </si>
  <si>
    <t>ВЛ-0,4 кВ от ТП-25-12-30  ф.1</t>
  </si>
  <si>
    <t>ВЛ-0,4 кВ от ТП 22-13-21  ф.1 (Строитель</t>
  </si>
  <si>
    <t>ВЛ - 0,4 кВ от КТП 15-2-3 протяженность</t>
  </si>
  <si>
    <t>ВЛ-0,4кв от ТП 30-11-3 Баштала АВМ 2,34к</t>
  </si>
  <si>
    <t>ВЛ-0,4кВ от ТП 14-23-11  ф.1  0,24км  М1</t>
  </si>
  <si>
    <t>ВЛ-0,4 кВ от ТП 22-13-6  ф.1 (Строительс</t>
  </si>
  <si>
    <t>ВЛ-0,4кВ от ТП-11-5-21 ф.1	Ходунова Л.П.</t>
  </si>
  <si>
    <t>ВЛ-0,4кВ от КТП 37-5-12  2,62км Инв. №М1</t>
  </si>
  <si>
    <t>Вл-0,4 кВ от ТП 15-3-117  ф.1  (Строител</t>
  </si>
  <si>
    <t>Вл - 0,4 кВ  от ТП 20-16-12  ф.1    (Стр</t>
  </si>
  <si>
    <t>ВЛ-0,4кВ от ТП-28-2-10 ф.1 0,328км М1050</t>
  </si>
  <si>
    <t>ВЛ-0,4кв от КТП 28-9-6   2,0км Инв. №М00</t>
  </si>
  <si>
    <t>ВЛ-0.4 кв    11-4-5 Иогач   4.1 км (М000</t>
  </si>
  <si>
    <t>ВЛ-0,4 кВ от ТП  14-6-82  ф.1 (Строитель</t>
  </si>
  <si>
    <t>ВЛ-0,4 кВ от ТП  14-6-97  ф.1 (Строитель</t>
  </si>
  <si>
    <t>ВЛ-0,4кв  24-2-9 1,007км М000000328  (Ре</t>
  </si>
  <si>
    <t>ВЛ-0,4 кВ от КТП 24-7-21  1,708 км М0000</t>
  </si>
  <si>
    <t>ВЛИ-0,4кВ от ТП 14-6-96 ф.1 0,427км  М10</t>
  </si>
  <si>
    <t>ВЛ-0,4 кВ от КТП 24-12-4  2,156 км М0000</t>
  </si>
  <si>
    <t>ВЛ-0,4 кВ  от ТП-37-5-34  ф.1 (Строитель</t>
  </si>
  <si>
    <t>ВЛ-0,4кВ от КТП 30-9-48 ф.1 оп.10 протяж</t>
  </si>
  <si>
    <t>ВЛ-0.4кв 18-3-2  2.097км Инв. №М00000108</t>
  </si>
  <si>
    <t>ВЛ-0,4кВ от ТП-18-8-12 ф.2</t>
  </si>
  <si>
    <t>ВЛ-0,4кв от КТП 18-3-31 Турочак 1,552км</t>
  </si>
  <si>
    <t>ВЛ-0,4кв от ТП 25-12-4М.Яломан 0,54км М0</t>
  </si>
  <si>
    <t>ВЛ-0,4кВ от ТП 24-12-26 ф.1 0,300км М105</t>
  </si>
  <si>
    <t>ВЛ-0,4кВ от ТП-18-8-13 ф.1</t>
  </si>
  <si>
    <t>ВЛ-0,4кВ от ТП-26-19-8 ф.2</t>
  </si>
  <si>
    <t>ВЛ-0,4 кВ от ТП  1-23-19  ф.1 (Строитель</t>
  </si>
  <si>
    <t>ВЛ-0,4кВ от КТП 37-20-8  1,72км Инв. №М1</t>
  </si>
  <si>
    <t>ВЛ-0,4кВ от ТП-15-17-30  ф.1</t>
  </si>
  <si>
    <t>ВЛ-0,4 кВ от ТП  14-6-99  ф.1 (Строитель</t>
  </si>
  <si>
    <t>ВЛ-0,4кВ от КТП 37-15-15  3,82км Инв. №М</t>
  </si>
  <si>
    <t>ВЛ-0.4кв 18-3-9 2.295 км М000001094</t>
  </si>
  <si>
    <t>ВЛ-0,4 кВ от КТП 24-7-18  2,793 км М0000</t>
  </si>
  <si>
    <t>ВЛ-0,4 кВ от ТП 15-17-16  ф.1 (Строитель</t>
  </si>
  <si>
    <t>ВЛ 0,4 кВ от КТП 18-8-12 Гурьянов Владим</t>
  </si>
  <si>
    <t>ВЛ-0,4 кВ от ТП-1-23-7 ф.2</t>
  </si>
  <si>
    <t>ВЛ-0,4 кВ от ТП-1-23-8 ф.2</t>
  </si>
  <si>
    <t>ВЛ-0,4кВ от ТП-15-12-31  ф.1</t>
  </si>
  <si>
    <t>ВЛ-0,4 кВ от ТП  1-23-5  ф.1 (Строительс</t>
  </si>
  <si>
    <t>ВЛ-0,4кВ от ТП-1-8-45          ф.1</t>
  </si>
  <si>
    <t>ВЛ-0,4кВ от ТП-1-8-45          ф.2</t>
  </si>
  <si>
    <t>ВЛ-0,4 кВ от ТП 28-6-9 ф.1 (Строительств</t>
  </si>
  <si>
    <t>ВЛ-0,4 кВ от ТП  1-12-38 ф.1 (Строительс</t>
  </si>
  <si>
    <t>ВЛ-0,4 кВ от ТП-12-3-5  ф.1</t>
  </si>
  <si>
    <t>ВЛ-0,4 кВ от ТП-11-8-2 ф.1</t>
  </si>
  <si>
    <t>ВЛ-0,4 кВ от ТП-18-5-6 ф.1</t>
  </si>
  <si>
    <t>ВЛ-0,4 кВ от ТП-11-5-23       ф.1</t>
  </si>
  <si>
    <t>ВЛ-0,4 кВ от КТП 1-23-10 протяженность 0</t>
  </si>
  <si>
    <t>ВЛ-0,4кВ от ТП-37-5-34 ф.1</t>
  </si>
  <si>
    <t>ВЛ-0,4кВ от ТП  № 16-6-9 ф.1</t>
  </si>
  <si>
    <t>ВЛ-0.4 кв     11-4-2  Иогач    1,611 км</t>
  </si>
  <si>
    <t>ВЛ-0.4кв   24-6-14  3,092 км ж/б   М0000</t>
  </si>
  <si>
    <t>ВЛ-0,4 кВ от ТП 15-17-26  ф.1 (Строитель</t>
  </si>
  <si>
    <t>ВЛ-0,4 кВ от ТП  14-21-8  ф.1 (Строитель</t>
  </si>
  <si>
    <t>ВЛИ-0,4кВ от ТП 20-14-1 ф.1 0,045км М105</t>
  </si>
  <si>
    <t>ВЛ-0,4кВ от ТП-18-8-13 ф.2</t>
  </si>
  <si>
    <t>ВЛ-0,4 кв от КТП 5-9-2 протяженность 2,5</t>
  </si>
  <si>
    <t>Стр.ВЛ-0,4-10кВ «Башталинка»ВЛИ-0,4 кВ от КТП 30-9-53 протяженность</t>
  </si>
  <si>
    <t>Рек. ВЛ-10кв Л 28-2 мкр. Озерной - Чорос-Гуркина ВЛ-0,4кВ от КТП 28-2-25 ф.4,оп.1 протяж.</t>
  </si>
  <si>
    <t xml:space="preserve">ТП микрорайона Покатайка 20.0400.1134.14, ВЛ - 0,4 кВ от ТП 22-10-10  ф.1 </t>
  </si>
  <si>
    <t>мкр.Хмельники Барангол дог.20.0400.1125.14 от 29.09.14г.,ВЛ-0,4 кВ от КМТП 100/10/0,4 20-4-59 0,8</t>
  </si>
  <si>
    <t>ВЛ-0,4кв от ТП 30-11-16 Теректа  клуб 2.</t>
  </si>
  <si>
    <t>ВЛ-0,4 кВ от КТП 30-10-38 протяженность</t>
  </si>
  <si>
    <t>ВЛ-0,4кв от ТП 30-11-33 Чендек АВМ 3,6км</t>
  </si>
  <si>
    <t>ВЛ-0.4 кв от КТП 30-5-25 Ковчег 2,36км</t>
  </si>
  <si>
    <t>ВЛИ-0,4 кВ от ТП 30-10-52  ф-1,  0,419 к</t>
  </si>
  <si>
    <t>ВЛИ-0,4 кВ от ТП 30-9-54  ф-1,  0,342 км</t>
  </si>
  <si>
    <t>ВЛ-0,4кв от КТП 15-3-26 Верх-Анос  2,3км</t>
  </si>
  <si>
    <t>ВЛ-0,4кВ от КТП 15-17-11 ф.1 протяж. 0,0</t>
  </si>
  <si>
    <t>ВЛ-0,4 кВ от КТП 15-12-12  1,40 км М0000</t>
  </si>
  <si>
    <t>ВЛ-0,4кВ от КТП 15-6-29 ф.2, оп.12 протя</t>
  </si>
  <si>
    <t>ВЛИ - 0,4 кВ от ТП 15-3-92 ф-1, 0,470 км</t>
  </si>
  <si>
    <t>ВЛИ-0,4 кВ от ТП 20-11-56   ф-1,  0,347</t>
  </si>
  <si>
    <t>ВЛ-0,4кВ от КТП 20-11-47 ф.1, оп.4 протя</t>
  </si>
  <si>
    <t>ВЛИ-0,4 кВ от ТП 20-11-56   ф-2,  0,053</t>
  </si>
  <si>
    <t>ВЛ-0,4 кВ с. Тихонькое от КТп 30-10-25.</t>
  </si>
  <si>
    <t>ВЛИ-0,4 кВ от ТП  30-9-45  ф-1,  0,376 к</t>
  </si>
  <si>
    <t>ВЛИ-0,4 кВ от КТП 30-9-53 протяженность</t>
  </si>
  <si>
    <t>ВЛ-0,4 кВ от КТП 30-9-43 протяженность 0</t>
  </si>
  <si>
    <t>ВЛ-0,4кв от КТП 12-3-2 мороз  с Дмитриев</t>
  </si>
  <si>
    <t>ВЛ-0.4кв 18-3-10     2.6 км  М000001076</t>
  </si>
  <si>
    <t>ВЛ - 0,4 кВ от КТП 14-5-8 , протяженност</t>
  </si>
  <si>
    <t>ВЛ-0,4кВ от КТП 14-25-51 ф.2, оп.2 протя</t>
  </si>
  <si>
    <t>ВЛИ-0,4 кВ от ТП 1-23-9   ф-2,  0,240 км</t>
  </si>
  <si>
    <t>ВЛИ-0,4 кВ от ТП 30-8-34  ф-1,  0,216 км</t>
  </si>
  <si>
    <t>ВЛ-0,4 кВ от КТП 30-9-42 протяженность 0</t>
  </si>
  <si>
    <t>ВЛИ-0,4 кВ от КТП 30-9-55 протяженность</t>
  </si>
  <si>
    <t>ВЛИ-0,4 кВ от ТП 30-9-52  ф-1,  0,286 км</t>
  </si>
  <si>
    <t>ВЛ-0.4кв от КТП-1-12-5  Бирюля     1.68к</t>
  </si>
  <si>
    <t>ВЛ-0,4 кВ от КТП 29-10-15протяженностью</t>
  </si>
  <si>
    <t>ВЛ-0,4 кВ от КТП 1-22-19 протяженность 0</t>
  </si>
  <si>
    <t>ВЛ-0.4кв от КТП 1-12-18 c.Александр-ка 3</t>
  </si>
  <si>
    <t>ВЛИ - 0.4 кв от ТП 22-13-27 ф-1.  0.342</t>
  </si>
  <si>
    <t>ВЛ-0,4 кВ от ТП 1-8-20  ф.1 (Строительст</t>
  </si>
  <si>
    <t>ВЛИ-0,4 кВ от ТП  1-12-13  ф-1.   0,090</t>
  </si>
  <si>
    <t>ВЛ - 0,4 кВ от КТП 20-11-27, протяженнос</t>
  </si>
  <si>
    <t>ВЛ-0.4кв от ТП 30-3-8 Тюгурюк  водокачка</t>
  </si>
  <si>
    <t>ВЛ-0,4кв от КТП 29-9-1 с. Талда  3,82 к</t>
  </si>
  <si>
    <t>ВЛ-0.4кв от КТП 15-6-24  Чемал 0,26 км М</t>
  </si>
  <si>
    <t>ВЛ-0.4кв от КТП 1-12-17 Александр-ка  2,</t>
  </si>
  <si>
    <t>ВЛ 0,4 кВ от КТП 15-14-11 Чемал ул Кольц</t>
  </si>
  <si>
    <t>ВЛИ-0,4 кВ от ТП 30-9-58  ф-1,  0,030 км</t>
  </si>
  <si>
    <t>ВЛИ-0,4 кВ от ТП 30-9-57  ф-1,  0,048 км</t>
  </si>
  <si>
    <t>ВЛИ-0,4 кВ от ТП 30-9-54  ф-1,  0,051 км</t>
  </si>
  <si>
    <t>ВЛИ-0,4 кВ от ТП 22-10-9 ф-1,  0,190км</t>
  </si>
  <si>
    <t>ВЛ-0,4 кВ от КТП 23-1-9  2,23 км М000003</t>
  </si>
  <si>
    <t>ВЛ-0,4кв от ТП 23-1-4 с-з Еловский 1,82к</t>
  </si>
  <si>
    <t>ВЛ-0,4 кВ от КТП 20-11-3 протяженность 0</t>
  </si>
  <si>
    <t>ВЛ-0,4кВ  от КТП 37-4-3 протяженность 3,</t>
  </si>
  <si>
    <t>ВЛ-0,4кв от КТП 20-16-26   0,05км М00000</t>
  </si>
  <si>
    <t>ВЛ-0,4кВ от КТП 20-4-12 ф.1, оп.1 протяж</t>
  </si>
  <si>
    <t>ВЛ-0,4кв от КТП 20-16-4   1.72 км  М0000</t>
  </si>
  <si>
    <t>ВЛИ - 0.4 кв от ТП 15-17-25 ф-1.  0.112</t>
  </si>
  <si>
    <t>ВЛИ-0,4 кв от ТП 15-7-11 ф -1, 1,152 км.</t>
  </si>
  <si>
    <t>ВЛИ - 0.4 кВ от ТП 15-14-16 ф-1. 0,313 к</t>
  </si>
  <si>
    <t>ВЛИ-0,4 кВ от ТП 30-9-46 ф-1,  0,752 км</t>
  </si>
  <si>
    <t>ВЛ-0,4 кВ от КТП 14-6-5 с. Майма 0,048км</t>
  </si>
  <si>
    <t>ВЛ-0.4кв 22-13-15 2.07км М000001039  Ирт</t>
  </si>
  <si>
    <t>ВЛ-0,4кв от КТП 27-1-23 Арал  0,5км М000</t>
  </si>
  <si>
    <t>ВЛИ-0,4 кВ от ТП 15-7-11 ф.1  0,259 км</t>
  </si>
  <si>
    <t>ВЛ-0,4кВ от ТП 15-3-71 ф.1 0,133км М1050</t>
  </si>
  <si>
    <t>ВЛ-04кв 28-14-2     1.37км инв. №М000001</t>
  </si>
  <si>
    <t>ВЛ-0.4 кв    37-14-2 К-Агач"Монолит"</t>
  </si>
  <si>
    <t>ВЛ-0,4 кВ от ТП 37-14-19 ф.2 (Строительс</t>
  </si>
  <si>
    <t>ВЛ-0,4кВ  от ТП 37-5-18 ф.1 (Строительст</t>
  </si>
  <si>
    <t>ВЛ-0,4кВ от КТП 37-4-1 ф.1,оп.1 протяж.</t>
  </si>
  <si>
    <t>ВЛ-0,4кВ от КТП 37-20-8  1,72кмМ10500188</t>
  </si>
  <si>
    <t>ВЛ-0.4 кв    37-14-5   К-Агач УООС  2,61</t>
  </si>
  <si>
    <t>ВЛ-0.4кВА от КТП 37-5-7 "Трактовая" 1,45</t>
  </si>
  <si>
    <t>ВЛ-0.4 кв   КТП 37-11-15 , КТП 37-11-21"</t>
  </si>
  <si>
    <t>ВЛ-0.4кВА от КТП 26-18-3 с.В-Акташ 1.2 к</t>
  </si>
  <si>
    <t>ВЛИ -0,4 кВ от ТП-28-2-4  ф.3,  0,113 км</t>
  </si>
  <si>
    <t>ВЛ-0,4кВ КТП 28-13-19, ф.2 : Чикуров Мих</t>
  </si>
  <si>
    <t>ВЛ-0,4кВ от ТП-28-2-7  ф.1 0,070км: Шорт</t>
  </si>
  <si>
    <t>ВЛ-0,4кВ от ТП 6-12-6 протяж. 9,27км М10</t>
  </si>
  <si>
    <t>ВЛ-0.4 кв  16-8-2    4.6 км  М000000939</t>
  </si>
  <si>
    <t>ВЛ-0.4кв от КТП 16-6-5 с.Советское 3,57</t>
  </si>
  <si>
    <t>ВЛИ-0,4кВ от КТП 12-5-6 ф.1 протяж. 0,36</t>
  </si>
  <si>
    <t>ВЛ-0.4кв 18-3-9  2.295 км  М000001094 По</t>
  </si>
  <si>
    <t>ВЛ-0.4 кв  от КТП 14-25-30  Баня  2,2км</t>
  </si>
  <si>
    <t>ВЛ 0.4кВА от КТП 11-5-1   0.831км  М0000</t>
  </si>
  <si>
    <t>ВЛ-0,4кв Озеро Куреево 2,06км 12-3-9 клу</t>
  </si>
  <si>
    <t>ВЛ-0.4кв 18-3-2  1.92км  М000001084  Але</t>
  </si>
  <si>
    <t>ВЛ-0,4кв Шунарак 1,85км   12-3-4  быт  М</t>
  </si>
  <si>
    <t>ВЛ-0.4кв 18-8-3   2.6 км   М000001085 Га</t>
  </si>
  <si>
    <t>ВЛ-0.4кв 18-3-10     2.6 км М000001076:</t>
  </si>
  <si>
    <t>ВЛ-0.4кв 18-3-21     1.95 км М000001085</t>
  </si>
  <si>
    <t>ВЛИ-0.4 кв от ТП 18-3-15 ф-1,   0,115 км</t>
  </si>
  <si>
    <t>ВЛ-0,4кв от ТП 17-10-3 Кебезень 1,923км</t>
  </si>
  <si>
    <t>ВЛ-0,4кв с-з Дмитриевка 2,9км  12-4-2 ко</t>
  </si>
  <si>
    <t>Вл-0,4 кВ от ТП 11-5-11  ф-1,  0,190 км.</t>
  </si>
  <si>
    <t>ВЛ-0,4кв от КТП 30-11-8 Курунда контора</t>
  </si>
  <si>
    <t>ВЛ-0,4кв от КТП 30-3-3 с.Власьево 0,65км</t>
  </si>
  <si>
    <t>ВЛИ -0,4 кВ от ТП 30-8-26  ф -1,  0,134к</t>
  </si>
  <si>
    <t>ВЛ-0,4кВ от ТП 30-11-21 ф.1  0,457км  М1</t>
  </si>
  <si>
    <t>ВЛ-0,4кв от КТП 29-10-7 с.Юстик 2,34км М</t>
  </si>
  <si>
    <t>ВЛ -0,4 кВ от КТП 30-5-10  протяженность</t>
  </si>
  <si>
    <t>Вл - 0,4 кВ от КТП 30-9-38   0,933 км М1</t>
  </si>
  <si>
    <t>ВЛ-0,4кв от ТП 30-11-2 Баштала село 4,17</t>
  </si>
  <si>
    <t>ВЛ-0,4 кВ от КТП 1-23-10 протяженность</t>
  </si>
  <si>
    <t>ВЛ-0.4кв 20-11-10   1.786км  Соузга  М00</t>
  </si>
  <si>
    <t>ВЛ-0.4кв от КТП 1-8-37   К-Озек 0.4км  М</t>
  </si>
  <si>
    <t>ВЛ-0,4 кВ от КТП 1-23-17 протяженность 0</t>
  </si>
  <si>
    <t>ВЛ-0.4 кв  14-13-13  Механизаторов   0.1</t>
  </si>
  <si>
    <t>ВЛ-0.4кв от КТП 1-12-15  Сайдыс 4.4км  М</t>
  </si>
  <si>
    <t>ВЛ-0,4кв от КТП 20-15-7  3.4км  М0000004</t>
  </si>
  <si>
    <t>ВЛ-0.4кв от КТП-1-12-11   Бирюля      2.</t>
  </si>
  <si>
    <t>ВЛ-0.4кв от КТП 15-12-2 Чемал  0,88 км</t>
  </si>
  <si>
    <t>ВЛ-0.4кв от КТП 1-8-2 К-Озек   2,76 км М</t>
  </si>
  <si>
    <t>ВЛ-0.4кв от КТП 1-8-5  с.К-Озек 2.32км М</t>
  </si>
  <si>
    <t>ВЛ-0.4кв от КТП 1-12-3  Бирюля   0.52км</t>
  </si>
  <si>
    <t>ВЛ-0.4кв от КТП 14-7-50 Карлушка  1.4км</t>
  </si>
  <si>
    <t>ВЛ-0,4кв от КТП 20-15-7  3.4км М00000042</t>
  </si>
  <si>
    <t>ВЛ-0.4кв от КТП 1-12-12 Бирюля   0.16 км</t>
  </si>
  <si>
    <t>ВЛ-0,4кВ КТП 14-21-23 ф.1 протяженностью</t>
  </si>
  <si>
    <t>ВЛ-0.4кв от КТП 1-12-15  Сайдыс 4.4км М0</t>
  </si>
  <si>
    <t>ВЛ-0,4 кВ от КТП 8-7-3 0,52 км М00000029</t>
  </si>
  <si>
    <t>ВЛИ-0,4 кВ от ТП 1-23-13  ф-2,  0,062 км</t>
  </si>
  <si>
    <t>ВЛ-0,4кВ от ТП 1-8-14 ф.1  1,075км М1050</t>
  </si>
  <si>
    <t>ВЛ-0.4кв     22-1-9      2.66км      М00</t>
  </si>
  <si>
    <t>ВЛ-0,4кв  от КТП 21-1-28 2,0км   М000000</t>
  </si>
  <si>
    <t>ВЛ 0.4кВА от КТП 22-6-5 3.12км М00000020</t>
  </si>
  <si>
    <t>ВЛ-0.4 кв от КТП 8-7-11   Зеленая   2.9</t>
  </si>
  <si>
    <t>ВЛ-0.4кв от КТП 1-8-3  с.К-Озек 3.56км М</t>
  </si>
  <si>
    <t>ВЛ-0.4 кв  от КТП 14-13-1  Березовая рощ</t>
  </si>
  <si>
    <t>ВЛ-0.4кв от КТП 1-8-31  с.К-Озек  0.72км</t>
  </si>
  <si>
    <t>ВЛ-0.4кв от КТП 1-8-37   К-Озек 0.4км М0</t>
  </si>
  <si>
    <t>ВЛ-0.4кв от КТП 1-8-13  с.К-Озек 0.78км</t>
  </si>
  <si>
    <t>ВЛ - 0,4 кВ от КТП 1-8-23, протяженность</t>
  </si>
  <si>
    <t>ВЛИ - 0.4 кВ от ТП 15-14-13 ф-2. 0,195 к</t>
  </si>
  <si>
    <t>ВЛ - 0,4 кВ от КТП 15-17-64 М105001622-0</t>
  </si>
  <si>
    <t>ВЛ-0,4кВ от КТП 21-1-35 ф.2, оп.1 протяж</t>
  </si>
  <si>
    <t>ВЛ-0,4кВ от КМТП 21-1-36 ф.1,оп. 1 протя</t>
  </si>
  <si>
    <t>ВЛ-0,4кв от КТП 15-3-27 Катунь 3,2 км М0</t>
  </si>
  <si>
    <t>ВЛ 0,4 кВ от КТП 15-2-11  0,5 км М000000</t>
  </si>
  <si>
    <t>ВЛ-0,4 кВ от КТП 15-12-13  М105001620-00</t>
  </si>
  <si>
    <t>ВЛ-0,4 кВ от ТП 24-6-21  ф.1 (Строительс</t>
  </si>
  <si>
    <t>ВЛ-0,4 кВ от ТП 24-10-2 ф.2 (Строительст</t>
  </si>
  <si>
    <t>ВЛ-0,4 кВ от КТП 24-12-2  0,42 км  М0000</t>
  </si>
  <si>
    <t>ВЛ-0,4 кВ от КТП 24-6-10 (М000001050): Я</t>
  </si>
  <si>
    <t>ВЛ-0.4кв   24-6-11  2,829км ж/б М0000010</t>
  </si>
  <si>
    <t>ВЛ-0,4 кВ от КТП 23-7-4 (М000003596): Ка</t>
  </si>
  <si>
    <t>ВЛ-0,4 кВ от ТП 24-10-3  ф.2 (Строительс</t>
  </si>
  <si>
    <t>ВЛИ-0,4 кВ от ТП 24-10-6  ф-1, оп № 4,</t>
  </si>
  <si>
    <t>ВЛ-0,4кВ от КТП 24-10-3 ф.1 протяж.0,143</t>
  </si>
  <si>
    <t>ВЛ-0,4 кВ от КТП 24-2-6 (М000000326): Ку</t>
  </si>
  <si>
    <t>ВЛ-0.4кв   24-6-10    5,077км ж/б М00000</t>
  </si>
  <si>
    <t>ВЛИ-0,4 кВ от ТП 30-4-2 ф-1,  0,056 км</t>
  </si>
  <si>
    <t>ВЛ-0.4кв от КТП-1-8-16 с.К-Озек 0.33км М</t>
  </si>
  <si>
    <t>ВЛ-0.4кв 18-3-11     1.7 км  М000001077</t>
  </si>
  <si>
    <t>ВЛ-0,4кВ от ТП 30-8-4 ф. 1 0,240км  М105</t>
  </si>
  <si>
    <t>ВЛИ-0.4кВ от ТП 20-14-1  ф-1. 0,045  км.</t>
  </si>
  <si>
    <t>ВЛ-0,4 кВ от КТП 24-12-13  0,14 км   М00</t>
  </si>
  <si>
    <t>ВЛ-0,4 кВ от КТП 24-1-39  0,42 км  М0000</t>
  </si>
  <si>
    <t>ВЛИ-0.4кВ от ТП 14-25-49 ф-1. 0,149 км.</t>
  </si>
  <si>
    <t>ВЛИ-0,4 кВ от ТП 14-10-2  ф-1,  0,055 км</t>
  </si>
  <si>
    <t>ВЛ-0,4кв Озеро Куреево 2,78км 12-3-10 Оз</t>
  </si>
  <si>
    <t>ВЛ-0,4кв от ТП 23-7-17 Туэкта 1,95км М00</t>
  </si>
  <si>
    <t>ВЛ-0,4кв от КТП 20-16-2  1.82км М0000004</t>
  </si>
  <si>
    <t>ВЛ-0,4кВ от ТП 28-2-2 ф. 2 0,048км М1050</t>
  </si>
  <si>
    <t>ВЛИ- 0,4 кВ от ТП 24-7-17  ф-1,  0,115 к</t>
  </si>
  <si>
    <t>ВЛ-0,4кВ от ТП 30-10-10 Гагарка магазин</t>
  </si>
  <si>
    <t>ВЛ-0,4кв  от КТП 28-8-2 Быт с.Яконур 4,1</t>
  </si>
  <si>
    <t>ВЛ-0.4 кв от КТП 8-7-22 Киров. отдел ОПХ</t>
  </si>
  <si>
    <t>ВЛ-0.4 кв от КТП  30-5-5 1,199,от КТП 30</t>
  </si>
  <si>
    <t>ВЛ-0,4 кВ от КТП 15-3-13  0,40 км М00000</t>
  </si>
  <si>
    <t>ВЛИ-0,4 кв от ТП 1-12-2 ф-1,  0,212 км.</t>
  </si>
  <si>
    <t>ВЛ-0,4 кВ 18-4-10,  0,791км  М000000272</t>
  </si>
  <si>
    <t>ВЛ-0,4кв от КТП 28-9-6   2,0км   М000000</t>
  </si>
  <si>
    <t>ВЛИ-0,4 кв от ТП 22-13-19 ф-1, 0,189  км</t>
  </si>
  <si>
    <t>ВЛ-0,4кв от КТП 5-10-6  0,46км   М000000</t>
  </si>
  <si>
    <t>ВЛ-0,4кв от КТП 29-8-4 Карагай 1,2 км  М</t>
  </si>
  <si>
    <t>ВЛИ - 0,4 кВ от ТП 15-14-21 ф-1, 0,175</t>
  </si>
  <si>
    <t>ВЛИ - 0,4 кВ от ТП 15-3-107 ф - 1,  0,13</t>
  </si>
  <si>
    <t>ВЛИ-0,4 кВ от ТП 30-9-59  ф-1,  0,005 км</t>
  </si>
  <si>
    <t>ВЛ-0,4кв от ТП 30-11-31 Чендек больница</t>
  </si>
  <si>
    <t>ВЛИ-0,4 кВ от ТП 30-8-14  ф-1,  0,126 км</t>
  </si>
  <si>
    <t>ВЛ - 0,4 кВ от ТП 21-5-7  ф.1 (Строитель</t>
  </si>
  <si>
    <t>ВЛИ-0,4кВ от ТП 22-10-9 ф.1 0,190км  М1</t>
  </si>
  <si>
    <t>ВЛ-0,4 кВ от КТП 30-5-21 протяженность 1</t>
  </si>
  <si>
    <t>ВЛИ - 0.4 кВ от ТП 15-14-13 ф-1. 0,038 к</t>
  </si>
  <si>
    <t>ВЛ-0,4кв от ТП 25-12-13 Купченень 1,506к</t>
  </si>
  <si>
    <t>ВЛ-0.4кв     22-13-15    2.07км  М000001</t>
  </si>
  <si>
    <t>ВЛ-0,4кв от КТП 28-8-6   1,48 км М000000</t>
  </si>
  <si>
    <t>ВЛИ-0,4 кВ от ТП 24-10-6  ф-1. оп № 6,</t>
  </si>
  <si>
    <t>ВЛИ-0,4 кв от ТП 15-2-21  ф -1, 0,100 км</t>
  </si>
  <si>
    <t>ВЛ-0.4кв от КТП-1-8-16 с.К-Озек 0.33км</t>
  </si>
  <si>
    <t>ВЛ-0,4кВ от ТП 28-2-10 ф. 1 0,328км М105</t>
  </si>
  <si>
    <t>ВЛ-0,4кв от КТП 22-11-10-3,7км,КТП 22-11</t>
  </si>
  <si>
    <t>ВЛ-0.4кв 18-3-11     1.7 км М000001077 М</t>
  </si>
  <si>
    <t>ВЛИ-0,4 кв от ТП 14-6-96  ф-1,  0,427 км</t>
  </si>
  <si>
    <t>ВЛ-0.4 кв от КТП 14-18-4 Л.дойка  0.88м</t>
  </si>
  <si>
    <t>ВЛИ - 0.4 кв от ТП 17-4-14 ф-1.  0.316 к</t>
  </si>
  <si>
    <t>ВЛИ-0,4 кв от ТП 21-1-52 ф -1,  0,095 км</t>
  </si>
  <si>
    <t>ВЛ-0,4кв от ТП 30-3-9 Тюгурюк село 1,4км</t>
  </si>
  <si>
    <t>ВЛ-0,4кв от ТП 20-4-11 с-з Барангол 2,07</t>
  </si>
  <si>
    <t>ВЛ - 0,4 кВ от ТП 37-14-18 ф.1 (Строител</t>
  </si>
  <si>
    <t>ВЛ - 0,4 кВ от ТП 26-21-7  ф.2 (Строител</t>
  </si>
  <si>
    <t>ВЛ-0,4кВ от ТП 6-17-18  с. Красносельско</t>
  </si>
  <si>
    <t>ВЛИ - 0.4 кв от ТП 22-11-13 ф-1.  0.046</t>
  </si>
  <si>
    <t>ВЛИ- 0,4 кВ от ТП 24-10-2  ф-1,  0,085км</t>
  </si>
  <si>
    <t>Вл - 0,4 кВ 24-12-21 0,38 км. (М10500154</t>
  </si>
  <si>
    <t>ВЛИ-0,4 кВ от ТП 37-15-26  ф-1,  0,040 к</t>
  </si>
  <si>
    <t>ВЛИ-0.4кВ от ТП 14-7-95  ф-1. 0,070  км.</t>
  </si>
  <si>
    <t>Стр. КТП 29-5-23 БИДИНОВ АЛЕКСЕЙ ТУХТУБА</t>
  </si>
  <si>
    <t>ВЛ-0,4кВ от КТП 37-5-20  1,16км М1050019</t>
  </si>
  <si>
    <t>ВЛ-0,4 кВ от КТП 24-12-10  2,021 км М000</t>
  </si>
  <si>
    <t>ВЛ-0,4 кв от КТП 20-15-2     1,662км М00</t>
  </si>
  <si>
    <t>ВЛ-0,4 кВ от ТП 37-15-26 ф.1 (Строительс</t>
  </si>
  <si>
    <t>ВЛ-0,4кВ от КТП 37-5-12  2,62кмМ10500187</t>
  </si>
  <si>
    <t>ВЛ-0.4кв     22-1-20     1.16км    М0000</t>
  </si>
  <si>
    <t>ВЛИ-0,4кВ от ТП 6-17-31  ф -1, 0,255  км</t>
  </si>
  <si>
    <t>ВЛ-0,4 кВ от КТП 14-24-12 ф.2 оп.1 протя</t>
  </si>
  <si>
    <t>ВЛИ- 0,4 кВ от ТП 37-15-26  ф-1,  0,477</t>
  </si>
  <si>
    <t>ВЛ -0,4 кВ от ТП 24-7-38  ф .1 (Строител</t>
  </si>
  <si>
    <t>ВЛ - 0,4 кВ от ТП 29-5-23  ф.1 (Строител</t>
  </si>
  <si>
    <t>ВЛ - 0,4 кВ от КТП 20-11-7, протяженност</t>
  </si>
  <si>
    <t>ВЛ-0,4кв от КТП 21-1-4 Черга быт  0,8км</t>
  </si>
  <si>
    <t>ВЛ-0.4кв     22-1-6      2.4 км  М000001</t>
  </si>
  <si>
    <t>ВЛ-0.4 кв от КТП 30-9-29 Заводская   1.5</t>
  </si>
  <si>
    <t>ВЛ-0,4 кВ от ТП 14-15-50  ф.1 (Строитель</t>
  </si>
  <si>
    <t>ВЛИ- 0,4 кВ от ТП 24-12-26  ф-1,  0,300</t>
  </si>
  <si>
    <t>ВЛ-0,4кв от ТП 23-1-7 с-з Еловский 2,0км</t>
  </si>
  <si>
    <t>ВЛИ-0,4кВ от ТП 15-14-13 ф.1 0,038км  М1</t>
  </si>
  <si>
    <t>ВЛИ-0,4кВ от ТП 15-7-10  ф -2, 0,525  км</t>
  </si>
  <si>
    <t>ВЛ-0.4кв от КТП 14-9-1 с.Майма 3.44км М0</t>
  </si>
  <si>
    <t>ВЛ-0,4кв от КТП 15-3-22 с.Анос 6,7км М00</t>
  </si>
  <si>
    <t>ВЛ-0,4 кВ от КТП 24-7-37  0,428 км М0000</t>
  </si>
  <si>
    <t>Вл-0,4 кВ от КТП 24-12-17 М105001650-00</t>
  </si>
  <si>
    <t>ВЛ - 0,4 кВ от КТП 14-25-14 , протяженно</t>
  </si>
  <si>
    <t>ВЛ-0,4 кВ от ТП 37-20-8 ф.2 (Строительст</t>
  </si>
  <si>
    <t>ВЛ -0,4 кВ от ТП 24-12-4  ф.2 (Строитель</t>
  </si>
  <si>
    <t>ВЛ-0,4кВ от ТП 14-7-32 ф. 3  0,063км М10</t>
  </si>
  <si>
    <t>ВЛ-0,4 кв от КТП 21-7-18    6.96км М0000</t>
  </si>
  <si>
    <t>ВЛ-0.4 кв от КТП 26-19-2  с.Курай  1,8 к</t>
  </si>
  <si>
    <t>ВЛ - 0,4 кВ от ТП 15-7-26  ф.1 (Строител</t>
  </si>
  <si>
    <t>ВЛ-0,4кв от КТП 28-3-13 1.28 1.28км    М</t>
  </si>
  <si>
    <t>ВЛИ-0,4 кв от ТП 15-12-26  ф-1,  0,090</t>
  </si>
  <si>
    <t>ВЛ-0,4кВ от КТП 28-2-12 ф.1 протяж. 0,08</t>
  </si>
  <si>
    <t>ВЛ-0,4кв от ТП 30-10-4 Октябрское село 2</t>
  </si>
  <si>
    <t>ВЛИ-0,4кВ от ТП 30-10-34 ф.2  0,084км М1</t>
  </si>
  <si>
    <t>ВЛ-0,4 кВ от КТП 15-6-15  2,0 км  М00000</t>
  </si>
  <si>
    <t>ВЛИ-0,4кВ от ТП 30-9-59 ф.1 0,005км  М10</t>
  </si>
  <si>
    <t>ВЛИ-0,4 кВ от ТП 15-6-34  ф -1, 0,055  к</t>
  </si>
  <si>
    <t>ВЛ-0,4кв от ТП 30-11-41 Теректа  магазин</t>
  </si>
  <si>
    <t>ВЛ - 0,4 кВ от ТП 22-13-28  ф-1 (Строите</t>
  </si>
  <si>
    <t>ВЛ-0,4 кВ от ТП 37-15-26 ф.2 (Строительс</t>
  </si>
  <si>
    <t>ВЛ-0,4 кВ от ТП 37-14-17 ф.1 (Строительс</t>
  </si>
  <si>
    <t>ВЛ -0,4 кВ от ТП 23-13-1 ф .2 (Строитель</t>
  </si>
  <si>
    <t>ВЛ-0.4кв от КТП 24-12-7 0,825км М0000011</t>
  </si>
  <si>
    <t>ВЛ-0,4 кВ  от ТП  1-12-34  ф.1 (Строител</t>
  </si>
  <si>
    <t>ВЛ-0,4кв от ТП 30-10-24 Тихонькая центра</t>
  </si>
  <si>
    <t>ВЛ-0,4кв 30-10-47 кирзавод  0,4км     б/</t>
  </si>
  <si>
    <t>ВЛ-0,4 кВ от КТП 30-10-27 протяженность</t>
  </si>
  <si>
    <t>ВЛИ-0,4кВ от ТП 1-12-2 ф.1 0,212км  М105</t>
  </si>
  <si>
    <t>ВЛ-0,4кВ от КТП 15-14-10 ф.1, протяж.0,0</t>
  </si>
  <si>
    <t>ВЛ-0.4кв от КТП 1-8-3  с.К-Озек 3.56км</t>
  </si>
  <si>
    <t>ВЛ-0,4кВ от ТП 30-10-41 ф. 2 0,432км  М1</t>
  </si>
  <si>
    <t>ВЛ-0,4кв от КТП 28-3-33  АЗС  0,1км М000</t>
  </si>
  <si>
    <t>ВЛ - 0,4 кВ от ТП 30-10-42  ф.1 (Строите</t>
  </si>
  <si>
    <t>ВЛ-0,4 кВ от КТП 1-22-16 с. Кызыл-Озек 0</t>
  </si>
  <si>
    <t>ВЛИ-0,4кВ от ТП 15-14-13 ф.2 0,195км  М1</t>
  </si>
  <si>
    <t>ВЛ-0.4кв   24-6-3     1.593км ж/б М00000</t>
  </si>
  <si>
    <t>ВЛИ- 0,4 кВ от ТП 37-5-18  ф-1,  0,215 к</t>
  </si>
  <si>
    <t>ВЛИ-0,4 кв от ТП 1-12-14  ф-1, 0,148  км</t>
  </si>
  <si>
    <t>ВЛ-0,4кв от КТП 15-3-7 Узнезя 6,9 км М00</t>
  </si>
  <si>
    <t>ВЛ-0,4кВ от КТП 20-4-34   1.171км М00000</t>
  </si>
  <si>
    <t>ВЛ-0,4 кВ от ТП 14-9-7  ф.1 (Строительст</t>
  </si>
  <si>
    <t>ВЛ-0,4кв от ТП 30-11-12 Теректа заречна</t>
  </si>
  <si>
    <t>ВЛ-0,4 кВ от КТП 15-6-13   М105001615-00</t>
  </si>
  <si>
    <t>ВЛ-0.4кв 18-3-9  2.295 км М000001094  За</t>
  </si>
  <si>
    <t>ВЛ-0,4кв от КТП 20-15-8   4.527км  М0000</t>
  </si>
  <si>
    <t>ВЛИ-0,4 кв от ТП 15-12-25  ф-1,  0,110</t>
  </si>
  <si>
    <t>ВЛИ-0,4кВ от ТП 22-11-1  ф -1, 0,035  км</t>
  </si>
  <si>
    <t>ВЛ-0,4 кВ от ТП 1-8-20 ф.1 (Строительств</t>
  </si>
  <si>
    <t>ВЛ-0.4 кв  от КТП 14-8-2  ХПП ,   2.64 к</t>
  </si>
  <si>
    <t>ВЛ - 0,4 кВ от ТП 15-7-8  ф-1, 0,151 км.</t>
  </si>
  <si>
    <t>ВЛ-0.4кв от КТП 1-8-5  с.К-Озек 2.32км</t>
  </si>
  <si>
    <t>ВЛИ - 0,4 кВ от ТП 37-20-9 ф-1, 0,040 км</t>
  </si>
  <si>
    <t>ВЛ-0,4кв 24-12-2   2,18км М000000353  Ки</t>
  </si>
  <si>
    <t>ВЛ - 0,4 кВ от ТП 15-3-114  ф.1 (Строите</t>
  </si>
  <si>
    <t>ВЛ-0.4кв 18-3-13     3,1 км  М000001079</t>
  </si>
  <si>
    <t>ВЛИ-0,4кВ от ТП 15-7-27  ф -1, 0,180  км</t>
  </si>
  <si>
    <t>ВЛИ-0,4кВ от ТП 15-3-108  ф -1, 0,258  к</t>
  </si>
  <si>
    <t>ВЛ-0,4 кВ от КТП 15-3-21 протяженность 0</t>
  </si>
  <si>
    <t>ВЛ-0,4кВ от ТП 1-8-14 ф.1  1,075км  М105</t>
  </si>
  <si>
    <t>ВЛ - 0,4 кВ от ТП 30-11-22  ф - 1,  0,08</t>
  </si>
  <si>
    <t>ВЛ -0,4 кВ от ТП 24-6-20 ф.1 (Строительс</t>
  </si>
  <si>
    <t>ВЛ-0,4 кВ от ТП 24-12-30 ф .1 (Строитель</t>
  </si>
  <si>
    <t>ВЛИ-0,4 кВ от КТП 30-9-50 протяженность</t>
  </si>
  <si>
    <t>ВЛИ-0,4 кВ от ТП 30-9-58  ф-1,  0,073 км</t>
  </si>
  <si>
    <t>ВЛ-0,4кВ от КТП 20-4-33   1.22км  М00000</t>
  </si>
  <si>
    <t>ВЛ-0,4 кВ от КТП 18-4-10: ИП Тарасова Н.</t>
  </si>
  <si>
    <t>ВЛ-0,4 кВ от КТП 15-6-25 протяженность 0</t>
  </si>
  <si>
    <t>ВЛ-0.4кв от КТП 1-8-10 с.К-Озек 0.2км М0</t>
  </si>
  <si>
    <t>1</t>
  </si>
  <si>
    <t>ВЛ-0,4кв от ТП 30-9-44   0,015 км. Админ ( Строительство ВЛ-0,4-10кВ; 0.095 км, 0.6МВА; жилой микрорайон «Башталинка» с.Усть-Кокса РА )</t>
  </si>
  <si>
    <t>ВЛ-0,4кв от ТП 30-9-44   0,024 км Админ (Строительство ВЛ-0,4-10кВ; 0.095 км, 0.6МВА; жилой микрорайон «Башталинка» с.Усть-Кокса РА )</t>
  </si>
  <si>
    <t>ВЛ-0,4 кв от ТП 30-9-47   0,056 км. Адм (Строительство ВЛ-0,4-10кВ; 0.095 км, 0.6МВА; жилой микрорайон «Башталинка» с.Усть-Кокса РА .)</t>
  </si>
  <si>
    <t>ВЛ-0,4кВ от КТП 22-13-23 ф.1, оп.1 протя (Строительство ВЛ-0,4-10кВ; 1.024км; в мкр.Покатайка в с.Шебалино Шебалинского района РА  дог.20.0400.1134.14 от 30.09.14г. )</t>
  </si>
  <si>
    <t>Рек. ВЛ-0,4кВ от КТП 28-2-25 ф.4,оп.1 пр (мкр.Чорос-Гуркина и Озерной дог. 20.0400.956.14 от 26.06.14г.)</t>
  </si>
  <si>
    <t>ВЛ - 0,4 кВ от КТП 15-12-14 протяженност</t>
  </si>
  <si>
    <t>ВЛ-0.4 кв  14-4-82  Подгорное школа  1.8</t>
  </si>
  <si>
    <t>ВЛ-0,4 кВ от ТП 30-8-29, ф-2,   0,789 км</t>
  </si>
  <si>
    <t>ВЛ-0,4кв от ТП 29-5-5 с. Сугаш 2,25км</t>
  </si>
  <si>
    <t>ВЛ-0,4кв от ТП 30-8-17 Кучерла 1,86км М0</t>
  </si>
  <si>
    <t>ВЛ-0,4 кВ с. Тихонькое от КТП 30-10-21,</t>
  </si>
  <si>
    <t>ВЛИ-0,4 кВ от ТП - 30-11-21 ф-1,   0,457</t>
  </si>
  <si>
    <t>Вл-0,4 кВ от ТП 30-10-41, ф-2,  0,432 км</t>
  </si>
  <si>
    <t>ВЛ-0,4кв от ТП 24-12-1    0,057 км.</t>
  </si>
  <si>
    <t>ВЛ-0.4кв   24-7-31   2,344 км дерев. М00</t>
  </si>
  <si>
    <t>ВЛ-0,4кВ от КТП 37-4-5 протяженность 1,7</t>
  </si>
  <si>
    <t>ВЛ- 0,4 КВ от ТП №15-3-71 ф-1  0,133 км</t>
  </si>
  <si>
    <t>Вл-0,4 кВ от КТП 15-6-13 протяженость 0,</t>
  </si>
  <si>
    <t>Рек. ВЛ-0,4кв от КТП-15-3-13 Узнезя 1,0к</t>
  </si>
  <si>
    <t>ВЛ - 0,4 кВ от КТП 15-6-4  М105001624-00</t>
  </si>
  <si>
    <t>Вл-0,4 кВ от ТП № 15-3-98, ф-1,  0,524 к</t>
  </si>
  <si>
    <t>ВЛ-0,4кв от ТП 30-10-30 Мульта школа 3,0</t>
  </si>
  <si>
    <t>ВЛ-0,4 кВ от ТП 30-11-17    0,355 км Ник</t>
  </si>
  <si>
    <t>ВЛ-0,4кв от ТП 30-8-4 ф-1, 0.240 км. Чам</t>
  </si>
  <si>
    <t>ВЛИ -0,4 кВ от ТП 30-10-34 ф-2, 0,084 км</t>
  </si>
  <si>
    <t>ВЛ-0,4 кВ от КТП 30-11-54 протяженностью</t>
  </si>
  <si>
    <t>ВЛ-0,4 кВ  от ТП - 5-9-3    0,326 км.</t>
  </si>
  <si>
    <t>ВЛ-0,4кВ от КТП 15-17-14 ф.2 протяженнос</t>
  </si>
  <si>
    <t>ВЛ-0,4кв от ТП 30-8-17 Кучерла 1,86км</t>
  </si>
  <si>
    <t>ВЛ-0,4кв от ТП 30-11-1 Баштала магаз. 2,</t>
  </si>
  <si>
    <t>ВЛИ-0,4 кв от ТП 30-10-34  ф-1,  0.035 к</t>
  </si>
  <si>
    <t>ВЛ-0,4 кВ от КТП 30-5-26 протяженность 1</t>
  </si>
  <si>
    <t>ВЛ-0,4кв от ТП 30-4-15 с.Огневка 3,44км</t>
  </si>
  <si>
    <t>ВЛ-0,4кв от КТП 29-10-19  1,52 км М00000</t>
  </si>
  <si>
    <t>ВЛ-0,4 кВ от ТП  30-10-41 , ф-1,  1,047</t>
  </si>
  <si>
    <t>ВЛ-0,4 кВ от КТП 30-11-53 протяженностью</t>
  </si>
  <si>
    <t>ВЛ-0,4кв от ТП 30-11-16 Теректа  клуб 2</t>
  </si>
  <si>
    <t>ВЛ-0,4 кв от КТП 30-11-42 протяженность</t>
  </si>
  <si>
    <t>ВЛ-0,4кв от ТП 30-8-22 Болтлвский край 2</t>
  </si>
  <si>
    <t>ВЛИ-0,4 кВ от ТП 29-5-11, ф-1,  0,497 км</t>
  </si>
  <si>
    <t>ВЛ-0,4кв от ТП 30-10-3 Октябрское коровн</t>
  </si>
  <si>
    <t>ВЛ-0,4кВ от КТП 18-4-8 ф.1, Тондошка про</t>
  </si>
  <si>
    <t>ВЛ-0,4 от ТП-15-6-2, ф.-2,  0,07 км</t>
  </si>
  <si>
    <t>ВЛ-0,4 кВ от КТП 24-12-2  0,42 км М00000</t>
  </si>
  <si>
    <t>Вл-0,4 кВ от КТП 24-12-17  М105001650-00</t>
  </si>
  <si>
    <t>Вл-0,4 кВ от КТП 24-12-17 (М105001650-00</t>
  </si>
  <si>
    <t>ВЛ-0,4 кВ от КТП 15-12-12  1,40 км (М000</t>
  </si>
  <si>
    <t>ВЛ 0,4кВ  от ТП 24-6-3 ф.2  0,053 км.</t>
  </si>
  <si>
    <t>ВЛ 0,4кВ  от ТП 24-6-3  ф.1  0,076 км.</t>
  </si>
  <si>
    <t>ВЛ 0,4кВ от ТП 24-6-5  0,043 км.</t>
  </si>
  <si>
    <t>ВЛ-0,4кВ  от ТП-48-3-34   0,180 км.</t>
  </si>
  <si>
    <t>ВЛ-0,4кВ  от ТП-5-9-2     0,180 км.</t>
  </si>
  <si>
    <t>ВЛ-0,4кВ  от ТП- 28-2-28   0,050 км.</t>
  </si>
  <si>
    <t>Рек. ВЛ-0,4 кВ ф.1 от ТП-28-3-13</t>
  </si>
  <si>
    <t>Рек. ВЛ-0,4кв  от КТП 22-1-26 0.98км (М0</t>
  </si>
  <si>
    <t>Стр.  ВЛ 0,4кВ  от ТП 24-6-0   0,057 км.</t>
  </si>
  <si>
    <t>ВЛ-0,4кВ от КТП 15-14-13 ф.1, оп.1 протя</t>
  </si>
  <si>
    <t>ВЛ-0,4 кВ от КТП 15-7-10  0,7 км   (М000</t>
  </si>
  <si>
    <t>Рек. ВЛ-0.4 кв от КТП 30-5-25 Ковчег 2,3</t>
  </si>
  <si>
    <t>Рек. ВЛ-0.4кв   24-6-3     1.593км ж/б</t>
  </si>
  <si>
    <t>Рек.  ВЛ-0,4кв  24-2-9 1,007км    М00000</t>
  </si>
  <si>
    <t>Рек. ВЛ-0.4кв   24-7-29    2,49 км ж/б</t>
  </si>
  <si>
    <t>Рек.  ВЛ-0,4 кВ от КТП 24-1-33  0,45 км</t>
  </si>
  <si>
    <t>Рек. ВЛ-0,4 кВ от КТП 15-14-7 протяженно</t>
  </si>
  <si>
    <t>Рек. ВЛ 0,4 кв от КТП 15-12-11  2.2 км (</t>
  </si>
  <si>
    <t>ВЛ-0,4 кВ от КТП 24-7-21  1,708 км (М000</t>
  </si>
  <si>
    <t>ВЛ-0,4 кВ от КТП 24-12-8  0,36 км   (М00</t>
  </si>
  <si>
    <t>ВЛ-0,4кв от ТП 30-11-13 Чендек клуб 2,07</t>
  </si>
  <si>
    <t>ВЛ-0,4 кВ от КТП 15-6-18   0,35 км (М000</t>
  </si>
  <si>
    <t>ВЛ-0,4 кВ от ТП 15-14-15    0,225 км ,</t>
  </si>
  <si>
    <t>ВЛ-0,4кВ от ТП № 15-14-12, ф-1, протяжен</t>
  </si>
  <si>
    <t>ВЛ-0,4кв от КТП 15-3-7 Узнезя 6,9 км (М0</t>
  </si>
  <si>
    <t>ВЛ-0,4 кВ от ТП 37-14-17 ф-1, 0,118 км</t>
  </si>
  <si>
    <t>ВЛ-0,4кВ от КТП 37-5-10 ф.2,оп.1 протяж.</t>
  </si>
  <si>
    <t>ВЛ-0,4 кВ от ТП-37-14-22 ф.1  0,204 км.</t>
  </si>
  <si>
    <t>ВЛ-0,4кв 22-6-12   2,95км М000000348</t>
  </si>
  <si>
    <t>ВЛ-0.4кв от КТП 16-13-3   0,048км (М0000</t>
  </si>
  <si>
    <t>ВЛ-0.4 кв  от 18-3-2     0.11км (М000001</t>
  </si>
  <si>
    <t>ВЛ-0,4 кВ от ТП-37-20-8 ф.3 0,082 км</t>
  </si>
  <si>
    <t>ВЛ-0,4 кВ от КТП 15-7-10  0,7 км (М00000</t>
  </si>
  <si>
    <t>ВЛ-0,4 кВ от КТП 28-3-21 протяженность 1</t>
  </si>
  <si>
    <t>ВЛ-0,4кв от КТП 28-13-19 2,1км (М0000005</t>
  </si>
  <si>
    <t>ВЛ-0,4кв отКТП 28-13-25  3,47км (М000000</t>
  </si>
  <si>
    <t>ВЛ-0,4 кВ от КТП 28-8-9 протяженность 2,</t>
  </si>
  <si>
    <t>ВЛ-0,4кв от ТП 17-4-4, ф-1,  0,217 км  А</t>
  </si>
  <si>
    <t>ВЛ-0,4кв от КТП 22-9-7   4.35км (М000000</t>
  </si>
  <si>
    <t>ВЛ 0,4 кВ от КТП 15-2-11  0,5 км (М00000</t>
  </si>
  <si>
    <t>ВЛ - 0,4 кВ от КТП 15-12-13 М105001620-0</t>
  </si>
  <si>
    <t>ВЛ-0,4кВ от КТП 21-3-3  0,1км (М00000044</t>
  </si>
  <si>
    <t>ВЛ 0,4 кВ от КТП 15-14-11 Чемал ул Коль</t>
  </si>
  <si>
    <t>ВЛ-0,4 кВ ф.1 от ТП-37-4-4 М000000277</t>
  </si>
  <si>
    <t>ВЛ-0,4кВ от ТП-28-2-10  ф.1  0,328 км. К</t>
  </si>
  <si>
    <t>ВЛ-0,4кВ от ТП 5-9-3  0,326км   (Инв. №</t>
  </si>
  <si>
    <t>ВЛ-0,4кВ от КТП 28-2-27 протяженность 1,</t>
  </si>
  <si>
    <t>ВЛ-0,4кВ от ТП-28-2-2  ф.2   0,048 км Ер</t>
  </si>
  <si>
    <t>ВЛ-0,4кв от КТП 5-10-9  1,1км (М00000065</t>
  </si>
  <si>
    <t>ВЛ-0,4кВ от ТП-28-2-3  ф.1  0,124 км Пап</t>
  </si>
  <si>
    <t>ВЛ-0,4кв от КТП 28-3-3   2.2км (М0000005</t>
  </si>
  <si>
    <t>ВЛ-0,4кВ КТП 28-13-30, 50м : Кудрявцева</t>
  </si>
  <si>
    <t>ВЛ 0,4 от КТП 28-17-1 -1 1,2 км   М00000</t>
  </si>
  <si>
    <t>ВЛ-0,4кв от ТП 18-4-6 Тондошка 1,262км м</t>
  </si>
  <si>
    <t>ВЛ-0.4 кв от КТП 26-19-2 с.Курай  1,8 км</t>
  </si>
  <si>
    <t>ВЛ-04кв 28-14-2     1.37км    инв. № М00</t>
  </si>
  <si>
    <t>ВЛ-0.4кв 18-3-13     3,1 км     (Инв. №</t>
  </si>
  <si>
    <t>ВЛ-0,4 кВ от ТП 22-13-9  ф-1, 0,035 км</t>
  </si>
  <si>
    <t>ВЛ-0,4кв от КТП-15-3-19 1,718км от КТП-1</t>
  </si>
  <si>
    <t>ВЛ-0.4кв   24-6-14  3,092 км ж/б М000001</t>
  </si>
  <si>
    <t>ВЛ-0.4кв   24-7-31  1,323 км ж/б М000001</t>
  </si>
  <si>
    <t>ВЛ-0,4кв от ТП 25-12-9  1,214км М0000007</t>
  </si>
  <si>
    <t>ВЛ-0,4кВ от КТП 15-6-29 ф.2, оп.12 прот</t>
  </si>
  <si>
    <t>ВЛ-0,4кв от ТП 30-11-28 Н-Уймон зернот.1</t>
  </si>
  <si>
    <t>ВЛ-0,4кВ от КТП 28-2-25 ф.4,оп.1 протяж.</t>
  </si>
  <si>
    <t>ВЛ-0,4 кВ от КТП-10/0,4 кВ №27-5-19 ф-1</t>
  </si>
  <si>
    <t>ВЛ-0,4кВ  ТП 24-12-14 ф- 1. 0,035 км   И</t>
  </si>
  <si>
    <t>ВЛ-0,4кв от ТП 25-12-12  2,485км М000000</t>
  </si>
  <si>
    <t>ВЛ-0,4 кВ от КТП 24-12-4  2,156 км  М000</t>
  </si>
  <si>
    <t>66</t>
  </si>
  <si>
    <t>ВЛ-0,4 кВ от КТП 14-4-96 протяженность 1</t>
  </si>
  <si>
    <t>67</t>
  </si>
  <si>
    <t>ВЛ-0,4 кВ от КТП 14-4-82 протяженность 0</t>
  </si>
  <si>
    <t>68</t>
  </si>
  <si>
    <t>ВЛ-0,4 кВ от КТП 15-3-13  0,40 км  М0000</t>
  </si>
  <si>
    <t>69</t>
  </si>
  <si>
    <t>ВЛ-04 кВ от ТП 14-6-98 ф-1,  0,143 км Во</t>
  </si>
  <si>
    <t>70</t>
  </si>
  <si>
    <t>ВЛ-0,4кв от КТП 29-10-7 с.Юстик 2,34км</t>
  </si>
  <si>
    <t>71</t>
  </si>
  <si>
    <t>Вл-04кВ от ТП № 14-6-92  ф-1, 0,100 км</t>
  </si>
  <si>
    <t>72</t>
  </si>
  <si>
    <t>ВЛ-0,4 кВ от КТП 30-8-32 протяженность 1</t>
  </si>
  <si>
    <t>105</t>
  </si>
  <si>
    <t>ВЛ-0.4кв от КТП 14-9-1 с.Майма 3.44км</t>
  </si>
  <si>
    <t>131</t>
  </si>
  <si>
    <t>ВЛ-04 кВ от КТП 20-16-7 протяженность 0,</t>
  </si>
  <si>
    <t>138</t>
  </si>
  <si>
    <t>139</t>
  </si>
  <si>
    <t>ВЛ-0,4кв от КТП 14-14-2 (э/снабжение) 0,</t>
  </si>
  <si>
    <t>140</t>
  </si>
  <si>
    <t>ВЛ-0.4кв от КТП 1-8-22  Карасук     3.7к</t>
  </si>
  <si>
    <t>142</t>
  </si>
  <si>
    <t>ВЛ-0,4 кВ от ТП-14-7-32 ф.3    0,063 км</t>
  </si>
  <si>
    <t>143</t>
  </si>
  <si>
    <t>Стр.  ВЛ-0,4 кВ от ТП-3-8-57 ф.1    0,10</t>
  </si>
  <si>
    <t>144</t>
  </si>
  <si>
    <t>ВЛ-0,4 кВ  от ТП-8-7-23  ф-2, 0,04 км</t>
  </si>
  <si>
    <t>145</t>
  </si>
  <si>
    <t>ВЛ - 0,4 кВ от КТП 20-11-32 , протяженно</t>
  </si>
  <si>
    <t>146</t>
  </si>
  <si>
    <t>ВЛ-0.4 кВ от КТП №1-12-3 Бирюля 0.52км М</t>
  </si>
  <si>
    <t>147</t>
  </si>
  <si>
    <t>148</t>
  </si>
  <si>
    <t>149</t>
  </si>
  <si>
    <t>ВЛ-0,4 кВ от ТП 14-15-2, оп-4, ф-2,  0,3</t>
  </si>
  <si>
    <t>150</t>
  </si>
  <si>
    <t>ВЛ-0.4кв от КТП 1-8-13  с.К-Озек 1.62км</t>
  </si>
  <si>
    <t>151</t>
  </si>
  <si>
    <t>Вл-0,4кВ от ТП №1-8-38  ф-2,  0,095 км А</t>
  </si>
  <si>
    <t>152</t>
  </si>
  <si>
    <t>153</t>
  </si>
  <si>
    <t>ВЛ-0,4 кВ от КТП 14-15-1   0,06 км</t>
  </si>
  <si>
    <t>154</t>
  </si>
  <si>
    <t>ВЛ-0,4кВ от КТП № 20-4-19  0,095 км</t>
  </si>
  <si>
    <t>155</t>
  </si>
  <si>
    <t>ВЛ-0,4кв от КТП 20-15-8   4.527км</t>
  </si>
  <si>
    <t>156</t>
  </si>
  <si>
    <t>ВЛ-0,4 кВ от КМТП 100/10/0,4 20-4-59 0,</t>
  </si>
  <si>
    <t>157</t>
  </si>
  <si>
    <t>ВЛ-0.4кв от КТП 1-8-3  с.К-Озек 3.56км (</t>
  </si>
  <si>
    <t>158</t>
  </si>
  <si>
    <t>159</t>
  </si>
  <si>
    <t>160</t>
  </si>
  <si>
    <t>161</t>
  </si>
  <si>
    <t>162</t>
  </si>
  <si>
    <t>ВЛ-0,4кв от ТП 14-21-4, ф-1,  0,206 км</t>
  </si>
  <si>
    <t>163</t>
  </si>
  <si>
    <t>ВЛ-0,4кв от ТП 14-14-9, ф-1,  0,135 км</t>
  </si>
  <si>
    <t>164</t>
  </si>
  <si>
    <t>ВЛ-0,4 кВ от ТП-1-22-14 ф.3   0,06 км</t>
  </si>
  <si>
    <t>165</t>
  </si>
  <si>
    <t>ВЛ-0,4 кВ  от ТП-1-8-1 ф.2  0,105 км</t>
  </si>
  <si>
    <t>166</t>
  </si>
  <si>
    <t>167</t>
  </si>
  <si>
    <t>168</t>
  </si>
  <si>
    <t>ВЛ-0.4кв от КТП 1-12-20 У-Аспак  4.04км</t>
  </si>
  <si>
    <t>169</t>
  </si>
  <si>
    <t>ВЛ-0,4 кВ от КТП 1-22-17 протяженность1,</t>
  </si>
  <si>
    <t>170</t>
  </si>
  <si>
    <t>171</t>
  </si>
  <si>
    <t>ВЛ-0,4 кВ от  ТП  № 1-42-65  ф.1   0,04</t>
  </si>
  <si>
    <t>172</t>
  </si>
  <si>
    <t>ВЛ-0,4кв от ТП 14-21-23 ф.4   0,06 км</t>
  </si>
  <si>
    <t>173</t>
  </si>
  <si>
    <t>ВЛ-0,4 кВ  от ТП-1-22-14  ф.2  0,154 км</t>
  </si>
  <si>
    <t>174</t>
  </si>
  <si>
    <t>ВЛ-0,4 кВ от ТП 14-6-89   0,134 км</t>
  </si>
  <si>
    <t>175</t>
  </si>
  <si>
    <t>ВЛ-0,4 кВ от ТП 14-7-49  0,164 км</t>
  </si>
  <si>
    <t>176</t>
  </si>
  <si>
    <t>Стр. ВЛ-0,4 кВ от КТП 14-23-16, ф-1, 0,1</t>
  </si>
  <si>
    <t>177</t>
  </si>
  <si>
    <t>178</t>
  </si>
  <si>
    <t>ВЛ-0.4кв от КТП 20-4-8   1.36км (М000001</t>
  </si>
  <si>
    <t>179</t>
  </si>
  <si>
    <t>180</t>
  </si>
  <si>
    <t>ВЛ-0,4кВ от ТП 14-15-4  ф-1,   0,039 км:</t>
  </si>
  <si>
    <t>181</t>
  </si>
  <si>
    <t>182</t>
  </si>
  <si>
    <t>ВЛ-0.4кв 20-11-10   1.786км  Соузга М000</t>
  </si>
  <si>
    <t>183</t>
  </si>
  <si>
    <t>ВЛ-0,4 кВ от КМТП 100/10/0,4 20-4-59 0,8</t>
  </si>
  <si>
    <t>184</t>
  </si>
  <si>
    <t>185</t>
  </si>
  <si>
    <t>186</t>
  </si>
  <si>
    <t>187</t>
  </si>
  <si>
    <t>188</t>
  </si>
  <si>
    <t>ВЛ-0,4 от ТП № 3-8-59  ф-1.  0,461 км.</t>
  </si>
  <si>
    <t>189</t>
  </si>
  <si>
    <t>190</t>
  </si>
  <si>
    <t>ВЛ-0,4 кВ от КМТП 100/10/0,4 14-4-95 0,3</t>
  </si>
  <si>
    <t>191</t>
  </si>
  <si>
    <t>192</t>
  </si>
  <si>
    <t>ВЛ-0,4 кВ от КТП 14-23-15 ф.1 оп.№12 0,1</t>
  </si>
  <si>
    <t>193</t>
  </si>
  <si>
    <t>ВЛ-0,4кв от КТП 20-15-6  3.22км (М000000</t>
  </si>
  <si>
    <t>194</t>
  </si>
  <si>
    <t>ВЛ-0.4кв 20-11-14 5.396км    Соузга М000</t>
  </si>
  <si>
    <t>195</t>
  </si>
  <si>
    <t>ВЛ-0.4кв от КТП 14-9-7 В-Карагуж   0.56к</t>
  </si>
  <si>
    <t>196</t>
  </si>
  <si>
    <t>ВЛ-0.4 кв от КТП 14-4-83 Контора Подгорн</t>
  </si>
  <si>
    <t>197</t>
  </si>
  <si>
    <t>ВЛ-0,4кВ от ТП 1-8-14, ф-1, 1,075 км Зол</t>
  </si>
  <si>
    <t>198</t>
  </si>
  <si>
    <t>ВЛ-0.4 кв  от КТП 14-13-11 Строит. д/сад</t>
  </si>
  <si>
    <t>199</t>
  </si>
  <si>
    <t>ВЛ-0,4 кВ от ТП 14-23-11, ф-1, 0,024 км</t>
  </si>
  <si>
    <t>200</t>
  </si>
  <si>
    <t>ВЛ-0.4 кв от КТП-1-12-7  Бирюля   2.44км</t>
  </si>
  <si>
    <t>201</t>
  </si>
  <si>
    <t>ВЛ-0.4 кв от КТП 14-4-84 Зеленая   Подго</t>
  </si>
  <si>
    <t>202</t>
  </si>
  <si>
    <t>Рек. ВЛ-0.4кв от КТП 1-8-37   К-Озек 0.4</t>
  </si>
  <si>
    <t>203</t>
  </si>
  <si>
    <t>ВЛ 0,4 кВ от ТП 14-21-18, ф-1, 0,18 км:</t>
  </si>
  <si>
    <t>204</t>
  </si>
  <si>
    <t>205</t>
  </si>
  <si>
    <t>206</t>
  </si>
  <si>
    <t>207</t>
  </si>
  <si>
    <t>208</t>
  </si>
  <si>
    <t>1.3.1.3.2</t>
  </si>
  <si>
    <t>Стр. ВЛ 10 кВ 362кВт  Л-14-15  МВД по РА (дог.ТП №20.0400.555.18от 10.08.18г.)</t>
  </si>
  <si>
    <t>Строительство ВЛ 10 кВ Л-20-16 "Озерное",  системы оснежения Горно-Лыжного комплекса "Манжерок" (дог.20.0400.516.18 от 19.04.2018г. (380кВТ)</t>
  </si>
  <si>
    <t>ВЛ-10кв Л 16-13 Салаганда 10 км, М000001</t>
  </si>
  <si>
    <t>ВЛ-10кВ  Л 20-11 0,985км М105001840-00</t>
  </si>
  <si>
    <t>ВЛ-10кв  № 30-8  86,32км  М000001306  (Р</t>
  </si>
  <si>
    <t>ВЛ-10кв Л 22-9 Каспа 46,63км Инв. №М0000</t>
  </si>
  <si>
    <t>ВЛ-10 кв  11-4  2.8 км, с.Иогач Инв. №М0</t>
  </si>
  <si>
    <t>ВЛ-10 кв  № 18-4, 19,9км Турочак-Тондошк</t>
  </si>
  <si>
    <t>ВЛ-10 кв  12-3  =19.1км Инв. №М000001237</t>
  </si>
  <si>
    <t>ВЛ-10кв Л 21-3   13,96км  М000001338 (Ре</t>
  </si>
  <si>
    <t>ВЛ-10 кв Л-15-3 Чепош 44 км (на 01.07.92</t>
  </si>
  <si>
    <t>ВЛ-10кв Л-37-15 с.Жана-Аул 15,47км Инв.</t>
  </si>
  <si>
    <t>ВЛ-10 Л 20-4 У-Сема 21,51 км  М000001300</t>
  </si>
  <si>
    <t>ВЛ-10кв Л 27-5 Шаргайта  30,7км     М000</t>
  </si>
  <si>
    <t>ВЛ-10 кв Л-29-5     с.Сугаш    29,96  км</t>
  </si>
  <si>
    <t>ВЛ-10 кв №11-5 протяженность 4,358 км Ин</t>
  </si>
  <si>
    <t>ВЛ-10кв Л 21-5   49,471км  М000001340 (Р</t>
  </si>
  <si>
    <t>ВЛ-10кв Л-27-1 " Беш-Озек" 48,44 км (М00</t>
  </si>
  <si>
    <t>ВЛ-10кв Л 23-1 от РТП-Каярлык 110,566км</t>
  </si>
  <si>
    <t>ВЛ-10кв Л 25-12 Купчегень от П/ст Иня 49</t>
  </si>
  <si>
    <t>ВЛ-6 кв  Л-26-9 с.Акташ    3,0км  М00000</t>
  </si>
  <si>
    <t>ВЛ 10 кв Л 1-22 протячженность 5,198 км</t>
  </si>
  <si>
    <t>ВЛ-10 кв Л-15-6 Чемал 23,3 км Инв. №М000</t>
  </si>
  <si>
    <t>ВЛ-10кв Л 28-3РТП-Кырлык 55,62км Инв. №М</t>
  </si>
  <si>
    <t>ВЛ-10 кв 24-10      11 км  М000001258 (Р</t>
  </si>
  <si>
    <t>ВЛ-10 кВ Л 16-13 22,85 км М000001270</t>
  </si>
  <si>
    <t>ВЛ-10 кв   Л-26-19  с.Курай  2.3 км  М00</t>
  </si>
  <si>
    <t>ВЛ-10 кВ 12-5,  27,3 км Инв. №М000001255</t>
  </si>
  <si>
    <t>ВЛ-10кв ВЛ-16-6  Чоя-Ускуч 36.18 км  М00</t>
  </si>
  <si>
    <t>ВЛ-10 кВ 12-5,  27,3 км М000001255  (Рек</t>
  </si>
  <si>
    <t>ВЛ-10 кв Л 24-2   3,48 км  М000001283 (Р</t>
  </si>
  <si>
    <t>ВЛ 10 кВ Л-22-9 Каспа    Чендеков Алекса</t>
  </si>
  <si>
    <t>ВЛ-10кВ Л 15-17 опора 122 протяж. 0,07км</t>
  </si>
  <si>
    <t>ВЛ-10кВ Л 15-17 от оп.152/29 протяж. 0,4</t>
  </si>
  <si>
    <t>ВЛ-10 кв Л-37-21 п/ст К-Агач -РП 10,0км</t>
  </si>
  <si>
    <t>ВЛ-10 Л 23-13 Теньга-Озерное 13,37км М00</t>
  </si>
  <si>
    <t>ВЛ-10кв Л 28-3РТП-Кырлык 55,62км М000001</t>
  </si>
  <si>
    <t>ВЛ-10кв № 30-10  на Горбуново 89,6км  М0</t>
  </si>
  <si>
    <t>ВЛ-10 кв  14-25  6.3км  М000001239  (Рек</t>
  </si>
  <si>
    <t>ВЛ-10 кВ № 1-8, 13,42 км, с.Кызыл-Озек</t>
  </si>
  <si>
    <t>ВЛ-10кв Л 27-8 по с. Барагаш 21,78 км М0</t>
  </si>
  <si>
    <t>ВЛ-10кв Л 24-2   24,98км  М000001357 (Ре</t>
  </si>
  <si>
    <t>ВЛ 10 кВ Л-15-3 Чепош       Фалеев Алекс</t>
  </si>
  <si>
    <t>ВЛ-10 кв 24-1    10  км М000000013 (Реко</t>
  </si>
  <si>
    <t>ВЛ - 10 кВ Л-20-16    (Строительство)</t>
  </si>
  <si>
    <t>ВЛ-10кВ Л 20-16  М105002114-00  (Реконст</t>
  </si>
  <si>
    <t>ВЛ-10кв Л 15-12 Инв. №М105001625-00</t>
  </si>
  <si>
    <t>ВЛ-10кВ Л 6-17 с. Каракокша-Уймень 25,05</t>
  </si>
  <si>
    <t>ВЛ-10кв Л 28-12 ПС-Яконур 19,815км ( в 1</t>
  </si>
  <si>
    <t>ВЛ 10 кВ Л-28-12 Яконур    Талбаков Юрий</t>
  </si>
  <si>
    <t>ВЛ-10кв Л 28-6   14,71 км М000001369  (Р</t>
  </si>
  <si>
    <t>ВЛ-10 кВ №  1-7, 9.52км с.Алферово  М000</t>
  </si>
  <si>
    <t>ВЛ-10кв Л 23-7 от РТП до Туэкта-Карак.32</t>
  </si>
  <si>
    <t>ВЛ-10кв  Л-48-4 Черный Ануй-Каракол 30,5</t>
  </si>
  <si>
    <t>ВЛ-10кв  № 5-1 с-з Ябоганский 17,2км Инв</t>
  </si>
  <si>
    <t>ВЛ-10кВ Л 37-5   4,165км  М105001921-00</t>
  </si>
  <si>
    <t>ВЛ-10кв Л36-7 Саратан 20,49км  М00000139</t>
  </si>
  <si>
    <t>ВЛ-10 кв 24-1    10  км М000000013  (Рек</t>
  </si>
  <si>
    <t>ВЛ-10кВ Л 11-8 Инв. №М105002118-00</t>
  </si>
  <si>
    <t>ВЛ-10кв №18-5    22.8км   Каяшкан Инв. №</t>
  </si>
  <si>
    <t>ВЛ-10кв Л 36-8 Паспарта 20.69км  М000001</t>
  </si>
  <si>
    <t>ВЛ-10кв Л-37-20 с.Кокоря  16.6км М000001</t>
  </si>
  <si>
    <t>ВЛ-10КВ Л-26-18  Телевышка РРЦ 12,5км  М</t>
  </si>
  <si>
    <t>ВЛ-10кв Л37-5 с.Мухор-Тарахата-22,48км И</t>
  </si>
  <si>
    <t>ВЛ-10кв Л-37-20с. Кокоря 16,1км Инв. №М0</t>
  </si>
  <si>
    <t>ВЛ-10 кв  Л 21-1     2,15 км М000001248</t>
  </si>
  <si>
    <t>ВЛ-10кв Л-15-2  Эликмонар отпайка " Куюм</t>
  </si>
  <si>
    <t>ВЛ-10 кв Л-15-6 Чемал 23,3 км М000001287</t>
  </si>
  <si>
    <t>ВЛ-10 кВ № 1-8, 14,9 км, с. Кызыл-Озек И</t>
  </si>
  <si>
    <t>ВЛ-10 кв №18-8  6,1км Инв. №М000001267</t>
  </si>
  <si>
    <t>ВЛ-10кв Л-26-19 с.Курай 36,93км Инв. №М0</t>
  </si>
  <si>
    <t>ВЛ-10кв Л-26-21  с.Чибит 8,8км  М000001</t>
  </si>
  <si>
    <t>ВЛ-10 кв  Л 14-7     12.21 (Л-14-25) Инв</t>
  </si>
  <si>
    <t>ВЛ-10кВ Л-11-8 «Теплый стан»	ООО "Теплый</t>
  </si>
  <si>
    <t>ВЛ-10 кВ Л-3-9  М105002103-00  (Реконстр</t>
  </si>
  <si>
    <t>ВЛ-10кв Л-26-19 с.Курай 36,93км  М000001</t>
  </si>
  <si>
    <t>ВЛ-10кв Л 21-1 от Чергинской РТП 56,989к</t>
  </si>
  <si>
    <t>ВЛ-10 кВ  Л 14-6 протяженность 1,256 км</t>
  </si>
  <si>
    <t>ВЛ-10кВ Л 15-14 опора 26/18 протяж. 0,37</t>
  </si>
  <si>
    <t>ВЛ-10 кВ Л-3-8 М105002102-00 (Реконструк</t>
  </si>
  <si>
    <t>ВЛ-10кв ВЛ-16-6  Чоя-Ускуч 36.18 км Инв.</t>
  </si>
  <si>
    <t>ВЛ-10 кв № 15-9 Куюс 51 км, Л-15-10Толго</t>
  </si>
  <si>
    <t>Стр.ВЛ-0,4-10кВ «Башталинка»,ВЛЗ -10 кВ Л 30-9 протяженность 1,732км</t>
  </si>
  <si>
    <t xml:space="preserve">ТП микрорайона Покатайка 20.0400.1134.14,ВЛ-10кВ Л 22-10  6.49км М000001414     </t>
  </si>
  <si>
    <t>ООО "Баррион"дог.20.0400.1142.15 от 28.09.14г.,ВЛ-10 кВ Л-15-3   1,20 км М000003611</t>
  </si>
  <si>
    <t>ООО Баррион дог.20.0400.1114.15.от 28.09.15г.,ВЛ-10 кв № 15-9 Куюс 51 км, Л-15-10</t>
  </si>
  <si>
    <t>ВЛ-10кв  № 30-8  86,32км   М000001306  Т</t>
  </si>
  <si>
    <t>ВЛ-10кв № 30-11 Баштала-Курунда 60,29 км</t>
  </si>
  <si>
    <t>ВЛ-10  кв Л-29-5  10,09км М000000012   И</t>
  </si>
  <si>
    <t>ВЛ-10кв Л37-5 с.Мухор-Тарахата-22,48км</t>
  </si>
  <si>
    <t>ВЛ-10кВ  Л 20-11 0,985км  М105001840-00</t>
  </si>
  <si>
    <t>ВЛ-10 кВ № 30-9  протяженность 0,265 км</t>
  </si>
  <si>
    <t>ВЛ-10 кв     17-4  Верх-Бийск  9.91 км</t>
  </si>
  <si>
    <t>ВЛ-10 кв          37-11     15.9 км М000</t>
  </si>
  <si>
    <t>ВЛ-10 Л  20-4 "Усть-Сема"  7,455 км   М0</t>
  </si>
  <si>
    <t>ВЛ-10 кВ № 1-12, 36,48 км, с.Бирюля М000</t>
  </si>
  <si>
    <t>ВЛ-10кв Л 24-1  100,139 км (М000001354):</t>
  </si>
  <si>
    <t>ВЛ-10кв Л 25-5 Малая Иня 73,535км М00000</t>
  </si>
  <si>
    <t>ВЛ-10кв 24-12 0,22 км  М000001314  НАИНО</t>
  </si>
  <si>
    <t>ВЛ-10 кВ Л-15-3   1,20 км М000003611   И</t>
  </si>
  <si>
    <t>ВЛ-10кВ Л 6-17 с. Каракокша 28,53км  М10</t>
  </si>
  <si>
    <t>ВЛ-10 кв 24-1    10  км  М000000013  ИП</t>
  </si>
  <si>
    <t>ВЛ-10 кв  Л-37-15 "Ташанта"  26.5км  М00</t>
  </si>
  <si>
    <t>ВЛ-10кв Л 29-5 Талда-Сугаш  15,7 км  М00</t>
  </si>
  <si>
    <t>ВЛ-10кв Л 24-12   23,68 км  М000001355</t>
  </si>
  <si>
    <t>ВЛ-10кв Л37-15 с.Тебелер 25,63км (Реконс</t>
  </si>
  <si>
    <t>ВЛ-10кв Л-37-20 с.Кокоря  16.6км (Реконс</t>
  </si>
  <si>
    <t>ВЛ-10кв Л 23-7 от РТП до Туэкта-Карак.3</t>
  </si>
  <si>
    <t>ВЛ-10кв Л-26-19 с.Курай 36,93км (Реконст</t>
  </si>
  <si>
    <t>ВЛ-10кв 36-7 Саратан 13,5км (Реконструкц</t>
  </si>
  <si>
    <t>ВЛ-10кВ Л 15-7 отпайка Барантал 0,6км  М</t>
  </si>
  <si>
    <t>ВЛ-10 кв   24-7   11.74 км ж/б М00000123</t>
  </si>
  <si>
    <t>ВЛ-10 кв 24-10      11 км М000001258 (Ре</t>
  </si>
  <si>
    <t>ВЛ-10 кв  14-25  6.3км   М000001239</t>
  </si>
  <si>
    <t>ВЛ-10кв Л-37-4 п/ст К-Агач -РП-  15.0км</t>
  </si>
  <si>
    <t>ВЛ-10кв Л 28-7  ПС-Ябоган 53,41 км  (в 1</t>
  </si>
  <si>
    <t>ВЛ-10 кв          37-11     15.9 км (Рек</t>
  </si>
  <si>
    <t>ВЛЗ -10 кВ Л 30-11 протяженность 0,447км</t>
  </si>
  <si>
    <t>ВЛ-10кв Л 24-12   23,68 км М000001355 (Р</t>
  </si>
  <si>
    <t>ВЛ-10кв Л 24-1  100,139 км М000001354 (Р</t>
  </si>
  <si>
    <t>ВЛ-10 кВ Л-15-3   1,20 км  М000003611 (Р</t>
  </si>
  <si>
    <t>ВЛ-10кв Л 36-8  Паспарта 17,3км (Реконст</t>
  </si>
  <si>
    <t>ВЛ-10 кв  14-13  7.7км М000001238 (Рекон</t>
  </si>
  <si>
    <t>ВЛ-10кВ Л 15-7 отпайка Барантал 0,6км М1</t>
  </si>
  <si>
    <t>ВЛ-10кв № 30-10  на Горбуново 89,6км М00</t>
  </si>
  <si>
    <t>ВЛ-10кв Л 15-12 М105001625-00 (Реконстру</t>
  </si>
  <si>
    <t>ВЛ-10кв Л-26-21  с.Чибит 8,8км (Реконстр</t>
  </si>
  <si>
    <t>ВЛ-10кв Л 28-6   14,71 км М000001369</t>
  </si>
  <si>
    <t>ВЛ-10 кв 14-9   0,8км   В-Карагуж М00000</t>
  </si>
  <si>
    <t>ВЛ-10кв Л 28-13 ПС-Кайсын  19.6км М00000</t>
  </si>
  <si>
    <t>ВЛ-10 кВ Л-15-3   1,20 км М000003611  ОО</t>
  </si>
  <si>
    <t>ВЛ-10 кВ Л 37-15 Тобелер 0,224км. М10500</t>
  </si>
  <si>
    <t>ВЛ-10кВА  11-5  2.3км, с.Артыбаш  М00000</t>
  </si>
  <si>
    <t>ВЛ-10 кВ Л-15-3   1,20 км М000003611</t>
  </si>
  <si>
    <t>ВЛ-10кВ Л-15-14 Толгоек Инв. №М000001261</t>
  </si>
  <si>
    <t>ВЛ-10 кв          37-11     15.9 км  М00</t>
  </si>
  <si>
    <t>ВЛ-10кв Л-14-8  ХПП 2.5 км  М000001386</t>
  </si>
  <si>
    <t>ВЛ-10кв Л 15-12  М105001625-00    ИП ГКФ</t>
  </si>
  <si>
    <t>ВЛ-10кв Л 15-12  М105001625-00  ИП ШЕВАР</t>
  </si>
  <si>
    <t>ВЛ-10кв Л36-11 Кара-Кудюр 17.55км (Рекон</t>
  </si>
  <si>
    <t>ВЛ-10кв Л-28-20; Л-28-21 Усть-Канская СЭ (Строительство двухцепной ВЛЗ-10; 2.025 км; 2 ячейки КРУН; для обеспечения технологического присоединения Усть-Канской СЭС)</t>
  </si>
  <si>
    <t>ВЛ 10 кВ Л 24-12  М105001549-00 Заявител</t>
  </si>
  <si>
    <t>Рек. ВЛ -10 кВ Л-15-6 протяженность 0,46</t>
  </si>
  <si>
    <t>Вл-10 кВ 30-10 протяженность 0,422 км  М</t>
  </si>
  <si>
    <t>ВЛ-10кв  17-4 В-Бийск 19,74км М000001305</t>
  </si>
  <si>
    <t>ВЛ-10 кв  Л-5-9 (Ябоган)   0,696 км.</t>
  </si>
  <si>
    <t>ВЛ-10 кв37-14 4.1 км М000001230 , Чигажа</t>
  </si>
  <si>
    <t>ВЛ-10 кВ Л-37-15 (Тобелер)   0,224 к Кош</t>
  </si>
  <si>
    <t>ВЛ-10 кв 24-1    10  км М000000013  Крес</t>
  </si>
  <si>
    <t>ВЛ-10кв №30-3 У-Кокса Кайтанак 51, 2 км</t>
  </si>
  <si>
    <t>ВЛ-10кв Л 27-5 Шаргайта  30,7км М0000013</t>
  </si>
  <si>
    <t>ВЛ-10 кв Л 20-10  Соузга 19,22км (Строительство ВЛ-10-0.4кВ; 0.707км;  ООО"ТРК"в  Майминском районе Республики Алтай )</t>
  </si>
  <si>
    <t>ВЛ-10 кв Л 20-10  Соузга 19,22км (дис н (ДНП Чуйское (район с.Черемшанка)(Строительство ВЛ-10кВ; 0.658 км;  ДНП Чуйское в Майминском районе Республики Алтай ТП №20.0400.339.16)</t>
  </si>
  <si>
    <t>ВЛ-10 кВ № 1-8, 14,9 км, с. Кызыл-Озек</t>
  </si>
  <si>
    <t>1.3.1.3.3</t>
  </si>
  <si>
    <t>1.3.1.3.4</t>
  </si>
  <si>
    <t>1.3.1.3.5</t>
  </si>
  <si>
    <t>1.3.1.3.6</t>
  </si>
  <si>
    <t>1.3.1.4</t>
  </si>
  <si>
    <t>1.3.1.4.1</t>
  </si>
  <si>
    <t>1.3.1.4.2</t>
  </si>
  <si>
    <t>1.3.1.4.3</t>
  </si>
  <si>
    <t>1.3.1.4.4</t>
  </si>
  <si>
    <t>1.3.1.4.5</t>
  </si>
  <si>
    <t>1.3.1.4.6</t>
  </si>
  <si>
    <t>1.3.2</t>
  </si>
  <si>
    <t>1.3.2.1</t>
  </si>
  <si>
    <t>1.3.2.1.1</t>
  </si>
  <si>
    <t>1.3.2.1.2</t>
  </si>
  <si>
    <t>1.3.2.1.3</t>
  </si>
  <si>
    <t>1.3.2.1.4</t>
  </si>
  <si>
    <t>1.3.2.1.5</t>
  </si>
  <si>
    <t>1.3.2.1.6</t>
  </si>
  <si>
    <t>1.3.2.2</t>
  </si>
  <si>
    <t>1.3.2.2.1</t>
  </si>
  <si>
    <t>1.3.2.2.2</t>
  </si>
  <si>
    <t>1.3.2.2.3</t>
  </si>
  <si>
    <t>1.3.2.2.4</t>
  </si>
  <si>
    <t>1.3.2.2.5</t>
  </si>
  <si>
    <t>1.3.2.2.6</t>
  </si>
  <si>
    <t>1.3.2.3</t>
  </si>
  <si>
    <t>1.3.2.3.1</t>
  </si>
  <si>
    <t>1.3.2.3.2</t>
  </si>
  <si>
    <t>1.3.2.3.3</t>
  </si>
  <si>
    <t>1.3.2.3.4</t>
  </si>
  <si>
    <t>1.3.2.3.5</t>
  </si>
  <si>
    <t>1.3.2.3.6</t>
  </si>
  <si>
    <t>1.3.2.4</t>
  </si>
  <si>
    <t>1.3.2.4.1</t>
  </si>
  <si>
    <t>1.3.2.4.2</t>
  </si>
  <si>
    <t>1.3.2.4.3</t>
  </si>
  <si>
    <t>1.3.2.4.4</t>
  </si>
  <si>
    <t>1.3.2.4.5</t>
  </si>
  <si>
    <t>1.3.2.4.6</t>
  </si>
  <si>
    <t>2.</t>
  </si>
  <si>
    <t>Строительство кабельных линий</t>
  </si>
  <si>
    <t>2.1.</t>
  </si>
  <si>
    <t xml:space="preserve">Способ прокладки кабельных линий-в траншеях </t>
  </si>
  <si>
    <t>2.1.1.</t>
  </si>
  <si>
    <t xml:space="preserve">Одножильные </t>
  </si>
  <si>
    <t>2.1.1.1.</t>
  </si>
  <si>
    <t>Кабели с резиновой и пластмассовой изоляцией</t>
  </si>
  <si>
    <t>2.1.1.1.1.</t>
  </si>
  <si>
    <t xml:space="preserve">Cечение провода  диапазон до 50 квадратных мм включительно </t>
  </si>
  <si>
    <t>2.1.1.1.2.</t>
  </si>
  <si>
    <t>2.1.1.1.3.</t>
  </si>
  <si>
    <t>2.1.1.1.4.</t>
  </si>
  <si>
    <t>Cечение провода   от 200 до 500 квадратных мм включительно</t>
  </si>
  <si>
    <t>2.1.1.1.5.</t>
  </si>
  <si>
    <t>2.1.1.1.6.</t>
  </si>
  <si>
    <t>2.1.1.2.</t>
  </si>
  <si>
    <t>Кабели с бумажной изоляцией</t>
  </si>
  <si>
    <t>2.1.1.2.1.</t>
  </si>
  <si>
    <t>2.1.1.2.2.</t>
  </si>
  <si>
    <t>2.1.1.2.3.</t>
  </si>
  <si>
    <t>2.1.1.2.4.</t>
  </si>
  <si>
    <t>2.1.1.2.5.</t>
  </si>
  <si>
    <t>2.1.1.2.6.</t>
  </si>
  <si>
    <t>2.1.2.</t>
  </si>
  <si>
    <t>Многожильные</t>
  </si>
  <si>
    <t>2.1.2.1.</t>
  </si>
  <si>
    <t>2.1.2.1.1.</t>
  </si>
  <si>
    <t>2.1.2.1.2.</t>
  </si>
  <si>
    <t>2.1.2.1.3.</t>
  </si>
  <si>
    <t>2.1.2.1.4.</t>
  </si>
  <si>
    <t>2.1.2.1.5.</t>
  </si>
  <si>
    <t>2.1.2.1.6.</t>
  </si>
  <si>
    <t>2.1.2.2.</t>
  </si>
  <si>
    <t>2.1.2.2.1.</t>
  </si>
  <si>
    <t>2.1.2.2.2.</t>
  </si>
  <si>
    <t>2.1.2.2.3.</t>
  </si>
  <si>
    <t>2.1.2.2.4.</t>
  </si>
  <si>
    <t>2.1.2.2.5.</t>
  </si>
  <si>
    <t>2.1.2.2.6.</t>
  </si>
  <si>
    <t>2.2.</t>
  </si>
  <si>
    <t>Способ прокладки кабельных линий-в блоках</t>
  </si>
  <si>
    <t>2.2.1.</t>
  </si>
  <si>
    <t>2.2.1.1.</t>
  </si>
  <si>
    <t>2.2.1.1.1.</t>
  </si>
  <si>
    <t>2.2.1.1.2.</t>
  </si>
  <si>
    <t>2.2.1.1.3.</t>
  </si>
  <si>
    <t>2.2.1.1.4.</t>
  </si>
  <si>
    <t>2.2.1.1.5.</t>
  </si>
  <si>
    <t>2.2.1.1.6.</t>
  </si>
  <si>
    <t>2.2.1.2.</t>
  </si>
  <si>
    <t>2.2.1.2.1.</t>
  </si>
  <si>
    <t>2.2.1.2.2.</t>
  </si>
  <si>
    <t>2.2.1.2.3.</t>
  </si>
  <si>
    <t>2.2.1.2.4.</t>
  </si>
  <si>
    <t>2.2.1.2.5.</t>
  </si>
  <si>
    <t>2.2.1.2.6.</t>
  </si>
  <si>
    <t>2.2.2.</t>
  </si>
  <si>
    <t>2.2.2.1.</t>
  </si>
  <si>
    <t>2.2.2.1.1.</t>
  </si>
  <si>
    <t>2.2.2.1.2.</t>
  </si>
  <si>
    <t>2.2.2.1.3.</t>
  </si>
  <si>
    <t>2.2.2.1.4.</t>
  </si>
  <si>
    <t>2.2.2.1.5.</t>
  </si>
  <si>
    <t>2.2.2.1.6.</t>
  </si>
  <si>
    <t>2.2.2.2.</t>
  </si>
  <si>
    <t>2.2.2.2.1.</t>
  </si>
  <si>
    <t>2.2.2.2.2.</t>
  </si>
  <si>
    <t>2.2.2.2.3.</t>
  </si>
  <si>
    <t>2.2.2.2.4.</t>
  </si>
  <si>
    <t>2.2.2.2.5.</t>
  </si>
  <si>
    <t>2.2.2.2.6.</t>
  </si>
  <si>
    <t>2.3.</t>
  </si>
  <si>
    <t>Способ прокладки кабельных линий-в каналах</t>
  </si>
  <si>
    <t>2.3.1.</t>
  </si>
  <si>
    <t>2.3.1.1.</t>
  </si>
  <si>
    <t>2.3.1.1.1.</t>
  </si>
  <si>
    <t>2.3.1.1.2.</t>
  </si>
  <si>
    <t>2.3.1.1.3.</t>
  </si>
  <si>
    <t>2.3.1.1.4.</t>
  </si>
  <si>
    <t>2.3.1.1.5.</t>
  </si>
  <si>
    <t>2.3.1.1.6.</t>
  </si>
  <si>
    <t>2.3.1.2.</t>
  </si>
  <si>
    <t>2.3.1.2.1.</t>
  </si>
  <si>
    <t>2.3.1.2.2.</t>
  </si>
  <si>
    <t>2.3.1.2.3.</t>
  </si>
  <si>
    <t>2.3.1.2.4.</t>
  </si>
  <si>
    <t>2.3.1.2.5.</t>
  </si>
  <si>
    <t>2.3.1.2.6.</t>
  </si>
  <si>
    <t>2.3.2.</t>
  </si>
  <si>
    <t>2.3.2.1.</t>
  </si>
  <si>
    <t>2.3.2.1.1.</t>
  </si>
  <si>
    <t>2.3.2.1.2.</t>
  </si>
  <si>
    <t>2.3.2.1.3.</t>
  </si>
  <si>
    <t>2.3.2.1.4.</t>
  </si>
  <si>
    <t>2.3.2.1.5.</t>
  </si>
  <si>
    <t>2.3.2.1.6.</t>
  </si>
  <si>
    <t>2.3.2.2.</t>
  </si>
  <si>
    <t>2.3.2.2.1.</t>
  </si>
  <si>
    <t>2.3.2.2.2.</t>
  </si>
  <si>
    <t>2.3.2.2.3.</t>
  </si>
  <si>
    <t>2.3.2.2.4.</t>
  </si>
  <si>
    <t>2.3.2.2.5.</t>
  </si>
  <si>
    <t>2.3.2.2.6.</t>
  </si>
  <si>
    <t>2.4.</t>
  </si>
  <si>
    <t>Способ прокладки кабельных линий-в туннелях и коллекторах</t>
  </si>
  <si>
    <t>2.4.1.</t>
  </si>
  <si>
    <t>2.4.1.1.</t>
  </si>
  <si>
    <t>2.4.1.1.1.</t>
  </si>
  <si>
    <t>2.4.1.1.2.</t>
  </si>
  <si>
    <t>2.4.1.1.3.</t>
  </si>
  <si>
    <t>2.4.1.1.4.</t>
  </si>
  <si>
    <t>2.4.1.1.5.</t>
  </si>
  <si>
    <t>2.4.1.1.6.</t>
  </si>
  <si>
    <t>2.4.1.2.</t>
  </si>
  <si>
    <t>2.4.1.2.1.</t>
  </si>
  <si>
    <t>2.4.1.2.2.</t>
  </si>
  <si>
    <t>2.4.1.2.3.</t>
  </si>
  <si>
    <t>2.4.1.2.4.</t>
  </si>
  <si>
    <t>2.4.1.2.5.</t>
  </si>
  <si>
    <t>2.4.1.2.6.</t>
  </si>
  <si>
    <t>2.4.2.</t>
  </si>
  <si>
    <t>2.4.2.1.</t>
  </si>
  <si>
    <t>2.4.2.1.1.</t>
  </si>
  <si>
    <t>2.4.2.1.2.</t>
  </si>
  <si>
    <t>2.4.2.1.3.</t>
  </si>
  <si>
    <t>2.4.2.1.4.</t>
  </si>
  <si>
    <t>2.4.2.1.5.</t>
  </si>
  <si>
    <t>2.4.2.1.6.</t>
  </si>
  <si>
    <t>2.4.2.2.</t>
  </si>
  <si>
    <t>2.4.2.2.1.</t>
  </si>
  <si>
    <t>2.4.2.2.2.</t>
  </si>
  <si>
    <t>2.4.2.2.3.</t>
  </si>
  <si>
    <t>2.4.2.2.4.</t>
  </si>
  <si>
    <t>2.4.2.2.5.</t>
  </si>
  <si>
    <t>2.4.2.2.6.</t>
  </si>
  <si>
    <t>2.5.</t>
  </si>
  <si>
    <t>Способ прокладки кабельных линий-в галлереях и эстакадах</t>
  </si>
  <si>
    <t>2.5.1.</t>
  </si>
  <si>
    <t>2.5.1.1.</t>
  </si>
  <si>
    <t>2.5.1.1.1.</t>
  </si>
  <si>
    <t>2.5.1.1.2.</t>
  </si>
  <si>
    <t>2.5.1.1.3.</t>
  </si>
  <si>
    <t>2.5.1.1.4.</t>
  </si>
  <si>
    <t>2.5.1.1.5.</t>
  </si>
  <si>
    <t>2.5.1.1.6.</t>
  </si>
  <si>
    <t>2.5.1.2.</t>
  </si>
  <si>
    <t>2.5.1.2.1.</t>
  </si>
  <si>
    <t>2.5.1.2.2.</t>
  </si>
  <si>
    <t>2.5.1.2.3.</t>
  </si>
  <si>
    <t>2.5.1.2.4.</t>
  </si>
  <si>
    <t>2.5.1.2.5.</t>
  </si>
  <si>
    <t>2.5.1.2.6.</t>
  </si>
  <si>
    <t>2.5.2.</t>
  </si>
  <si>
    <t>2.5.2.1.</t>
  </si>
  <si>
    <t>2.5.2.1.1.</t>
  </si>
  <si>
    <t>2.5.2.1.2.</t>
  </si>
  <si>
    <t>2.5.2.1.3.</t>
  </si>
  <si>
    <t>2.5.2.1.4.</t>
  </si>
  <si>
    <t>2.5.2.1.5.</t>
  </si>
  <si>
    <t>2.5.2.1.6.</t>
  </si>
  <si>
    <t>2.5.2.2.</t>
  </si>
  <si>
    <t>2.5.2.2.1.</t>
  </si>
  <si>
    <t>2.5.2.2.2.</t>
  </si>
  <si>
    <t>2.5.2.2.3.</t>
  </si>
  <si>
    <t>2.5.2.2.4.</t>
  </si>
  <si>
    <t>2.5.2.2.5.</t>
  </si>
  <si>
    <t>2.5.2.2.6.</t>
  </si>
  <si>
    <t>2.6.</t>
  </si>
  <si>
    <t>Способ прокладки кабельных линий-горизонтальное наклонное бурение</t>
  </si>
  <si>
    <t>2.6.1.</t>
  </si>
  <si>
    <t>2.6.1.1.</t>
  </si>
  <si>
    <t>2.6.1.1.1.</t>
  </si>
  <si>
    <t>2.6.1.1.2.</t>
  </si>
  <si>
    <t>2.6.1.1.3.</t>
  </si>
  <si>
    <t>2.6.1.1.4.</t>
  </si>
  <si>
    <t>2.6.1.1.5.</t>
  </si>
  <si>
    <t>2.6.1.1.6.</t>
  </si>
  <si>
    <t>2.6.1.2.</t>
  </si>
  <si>
    <t>2.6.1.2.1.</t>
  </si>
  <si>
    <t>2.6.1.2.2.</t>
  </si>
  <si>
    <t>2.6.1.2.3.</t>
  </si>
  <si>
    <t>2.6.1.2.4.</t>
  </si>
  <si>
    <t>2.6.1.2.5.</t>
  </si>
  <si>
    <t>2.6.1.2.6.</t>
  </si>
  <si>
    <t>2.6.2.</t>
  </si>
  <si>
    <t>2.6.2.1.</t>
  </si>
  <si>
    <t>2.6.2.1.1.</t>
  </si>
  <si>
    <t>2.6.2.1.2.</t>
  </si>
  <si>
    <t>2.6.2.1.3.</t>
  </si>
  <si>
    <t>2.6.2.1.4.</t>
  </si>
  <si>
    <t>2.6.2.1.5.</t>
  </si>
  <si>
    <t>2.6.2.1.6.</t>
  </si>
  <si>
    <t>2.6.2.2.</t>
  </si>
  <si>
    <t>2.6.2.2.1.</t>
  </si>
  <si>
    <t>2.6.2.2.2.</t>
  </si>
  <si>
    <t>2.6.2.2.3.</t>
  </si>
  <si>
    <t>2.6.2.2.4.</t>
  </si>
  <si>
    <t>2.6.2.2.5.</t>
  </si>
  <si>
    <t>2.6.2.2.6.</t>
  </si>
  <si>
    <t>3.</t>
  </si>
  <si>
    <t>Строительство пунктов секционирования</t>
  </si>
  <si>
    <t>3.1.</t>
  </si>
  <si>
    <t xml:space="preserve">Реклоузеры </t>
  </si>
  <si>
    <t>3.1.1.</t>
  </si>
  <si>
    <t xml:space="preserve">Номинальный ток до 100 А включительно </t>
  </si>
  <si>
    <t>3.1.2.</t>
  </si>
  <si>
    <t xml:space="preserve">Номинальный ток от 100 до 250 А включительно </t>
  </si>
  <si>
    <t>3.1.3.</t>
  </si>
  <si>
    <t xml:space="preserve">Номинальный ток  от 250 до 500 А включительно </t>
  </si>
  <si>
    <t>3.1.4.</t>
  </si>
  <si>
    <t xml:space="preserve">Номинальный ток от 500 А до 1 000 А включительно </t>
  </si>
  <si>
    <t>3.1.5.</t>
  </si>
  <si>
    <t xml:space="preserve">Номинальный ток  свыше 1 000 А </t>
  </si>
  <si>
    <t>3.2.</t>
  </si>
  <si>
    <t>Распределительные пункты (РП)</t>
  </si>
  <si>
    <t>3.2.1.</t>
  </si>
  <si>
    <t>3.2.2.</t>
  </si>
  <si>
    <t>3.2.3.</t>
  </si>
  <si>
    <t>3.2.4.</t>
  </si>
  <si>
    <t>3.2.5.</t>
  </si>
  <si>
    <t>3.3.</t>
  </si>
  <si>
    <t>Переключательные пункты (ПП)</t>
  </si>
  <si>
    <t>3.3.1.</t>
  </si>
  <si>
    <t>3.3.2.</t>
  </si>
  <si>
    <t>3.3.3.</t>
  </si>
  <si>
    <t>3.3.4.</t>
  </si>
  <si>
    <t>3.3.5.</t>
  </si>
  <si>
    <t>4.</t>
  </si>
  <si>
    <t>Строительство трансформаторных подстанций (ТП), за исключением распределительных трансформаторных подстанций (РТП), с уровнем напряжения до 35 кВ</t>
  </si>
  <si>
    <t>4.1.</t>
  </si>
  <si>
    <t>Трансформаторные подстанции (ТП), за исключением распределительных трансформаторных подстанций (РТП)</t>
  </si>
  <si>
    <t>4.1.1.</t>
  </si>
  <si>
    <t xml:space="preserve">Однотрансформаторные </t>
  </si>
  <si>
    <t>4.1.1.1.</t>
  </si>
  <si>
    <t xml:space="preserve">Трансформаторная мощность до 25 кВА включительно </t>
  </si>
  <si>
    <t>КТПС - 25 кВА -  27-1-18</t>
  </si>
  <si>
    <t>10/0,4</t>
  </si>
  <si>
    <t>КТПС - 25 кВА -  27-8-7</t>
  </si>
  <si>
    <t>КТПС - 25 кВА - 27-8-8</t>
  </si>
  <si>
    <t>ТП - 20-16-12 (Строительство)   ФИЛИППОВ</t>
  </si>
  <si>
    <t>Стр. КТП № 24-1-58</t>
  </si>
  <si>
    <t>Комплектная трансформаторная подстанция</t>
  </si>
  <si>
    <t>ТП - 29-5-29 (Строительство)     КФХ БУТ</t>
  </si>
  <si>
    <t>ТП - 15-17-12 (Строительство)    КФХ ЕРЛ</t>
  </si>
  <si>
    <t>ТП – 21-3-8  (Строительство)  ООО "ОАЗИС</t>
  </si>
  <si>
    <t>Стр. КТП 28-12-7 Яконур   Талбаков Юрий</t>
  </si>
  <si>
    <t>КТПС - 25 кВА -  27-8-10</t>
  </si>
  <si>
    <t>ТП - 15-2-23 (Строительство)    ШАПОВАЛО</t>
  </si>
  <si>
    <t>ТП- 28-12-8 (Строительство)    УНУТОВА Ж</t>
  </si>
  <si>
    <t>ТП - 15-6-67 ИП ШАБУРАКОВА А А 20.0400.2</t>
  </si>
  <si>
    <t>КТПС - 25 кВА - 26-19-21 (Строительство)</t>
  </si>
  <si>
    <t>ТП - 29-5-27 (Строительство)    ТАГАНОВ</t>
  </si>
  <si>
    <t>КТПС - 25 кВА -  21-7-24</t>
  </si>
  <si>
    <t>ТП  30-11-29(Строительство) ГКФХ МАЙМАНО</t>
  </si>
  <si>
    <t>ВЛ 10 кВ Л-23-1 Ело     Шуранов Эрмен Се</t>
  </si>
  <si>
    <t>ТП - 15-3-119 (Строительство)     ЯРАСКИ</t>
  </si>
  <si>
    <t>КТПС - 25 кВА - 27-1-19</t>
  </si>
  <si>
    <t>ТП 30-10-44  (Строительство)    ООО "ЭКО</t>
  </si>
  <si>
    <t>КТПС - 25 кВА  27-5-9Тодошева</t>
  </si>
  <si>
    <t>ТП - 14-24-18 (Строительство)    БУЛУДЯН</t>
  </si>
  <si>
    <t>ТП - 20-4-15 (Строительство) ООО "МОСИНВ</t>
  </si>
  <si>
    <t>ТП -12-5-15 (Строительство)      ПОПОВ В</t>
  </si>
  <si>
    <t>ТП - 29-5-30 (Строительство)   ИП КФХ МА</t>
  </si>
  <si>
    <t>ТП - 15-13-21 (Строительство)   КФХ ПОЛО</t>
  </si>
  <si>
    <t>Стр. КТП № 15-12-29</t>
  </si>
  <si>
    <t>ТП - 1-12-38 (Строительство)   КФХ ПЕСТЕ</t>
  </si>
  <si>
    <t>ТП – 1-8-25 (Строительство)  ЧЕПУРНОВА С</t>
  </si>
  <si>
    <t>ТП - 24-10-7 (Строительство)   ЧАДИН АНА</t>
  </si>
  <si>
    <t>Стр. КТП № 22-9-18 Чендеков Александр Ив</t>
  </si>
  <si>
    <t>ТП- 23-1-54  (Строительство)    КЫПЧАКОВ</t>
  </si>
  <si>
    <t>ТП- 24-1-57  (Строительство)     КИНДИКО</t>
  </si>
  <si>
    <t>ТП - 24-10-8 (Строительство)   ИЛЬДИНА Г</t>
  </si>
  <si>
    <t>ТП – 1-23-5 (Строительство)   СЕЛЬСКОХОЗ</t>
  </si>
  <si>
    <t>ТП - 14-15-13  (Строительство)  ФКУ ИК-1</t>
  </si>
  <si>
    <t>ТП - 23-1-56 (Строительство)   ООО "ШАГЫ</t>
  </si>
  <si>
    <t>ТП - 25-12-30 (Строительство)   ЧУРУКОВ</t>
  </si>
  <si>
    <t>ТП – 36-7-9 (Строительство)    ТОЙДОНОВ</t>
  </si>
  <si>
    <t>ТП – 36-7-10 (Строительство)    КЕНЗИНА</t>
  </si>
  <si>
    <t>ТП – 36-8-12 (Строительство)    КРЕСТЬЯН</t>
  </si>
  <si>
    <t>Стр. КТП № 27-5-20  ЧИЛБАКОВ АЛЕКСЕЙ МИХ</t>
  </si>
  <si>
    <t>Стр. КТП № 27-1-29  МУНДУКИН АМАТ АНДРЕЕ</t>
  </si>
  <si>
    <t>Стр. КТП 27-7-21   Сылбаков Алексей Вале</t>
  </si>
  <si>
    <t>ТП 30-10-51 (Строительство)   КИРИЛЕНКО</t>
  </si>
  <si>
    <t>ТП – 15-6-68  (Строительство)  ОЙНОШЕВА</t>
  </si>
  <si>
    <t>ТП - 23-1-58 (Строительство)   ПИЯНТИН А</t>
  </si>
  <si>
    <t>ТП – 28-6-11 (Строительство)      ШОКШЛА</t>
  </si>
  <si>
    <t>ТП – 21-1-60 (Строительство)   ИП МЕХОВ</t>
  </si>
  <si>
    <t>ТП - 6-17-34 (Строительство)   ИП КАЗАЧЕ</t>
  </si>
  <si>
    <t>ТП - 6-17-33 (Строительство)   КИНДЕНОВ</t>
  </si>
  <si>
    <t>ТП – 21-1-55 (Строительство)   ИП ЧЕДОЕ</t>
  </si>
  <si>
    <t>ТП - 24-1-60 (Строительство)  ГКФХ ЧЕДУР</t>
  </si>
  <si>
    <t>ТП - 23-7-30 (Строительство)  ГКФХ ЧЕДУР</t>
  </si>
  <si>
    <t>КТПС - 25 кВА - 26-19-20 (Строительство)</t>
  </si>
  <si>
    <t>4.1.1.2.</t>
  </si>
  <si>
    <t xml:space="preserve">Трансформаторная мощность от 25 до 100 кВА включительно </t>
  </si>
  <si>
    <t>Строительство ВЛ-0,4-10кВ; 1.024км; в мкр.Покатайка в с.Шебалино Шебалинского района РА  (709кВт)(1000300963), Комплектная трансформаторная подстанция КТП *100кВА</t>
  </si>
  <si>
    <t>ТП – 15-3-117</t>
  </si>
  <si>
    <t>ТП 30-11-22   (Строительство) ИРОДОВ РОМ</t>
  </si>
  <si>
    <t>ТП-12-5-14 (Строительство)      ГЛАВА К</t>
  </si>
  <si>
    <t>ТП - 26-18-5 (Строительство)     АРБАНАК</t>
  </si>
  <si>
    <t>ТП – 28-6-9 (Строительство)     ТЕКТИЕВ</t>
  </si>
  <si>
    <t>ТП – 23-7-29 (Строительство)     ИП ЕЗЕН</t>
  </si>
  <si>
    <t>ТП - 1-23-19 (Строительство)     САНДИН</t>
  </si>
  <si>
    <t>ТП - 37-21-1 (Строительство)    КАМИТОВ</t>
  </si>
  <si>
    <t>ТП – 15-17-30 (Строительство)    ЗАХАРОВ</t>
  </si>
  <si>
    <t>ТП - 26-21-19 (Строительство)    ИДЫНОВА</t>
  </si>
  <si>
    <t>ТП - 37-5-34 (Строительство)   МКУ "СТРО</t>
  </si>
  <si>
    <t>ТП – 36-7-8 (Строительство)    КОЕТОВ ОЛ</t>
  </si>
  <si>
    <t>ТП – 14-25-17 (Строительство)  Гурьянов</t>
  </si>
  <si>
    <t>ТП - 21-5-7  (Строительство)   КАЙГОРОДО</t>
  </si>
  <si>
    <t>КТПС - 100 кВА – 26-9-8 (Строительство)</t>
  </si>
  <si>
    <t>ТП 16-6-9    (Строительство)   ГЛАВА КФХ</t>
  </si>
  <si>
    <t>ТП - 25-12-31 (Строительство)   ООО "КАР</t>
  </si>
  <si>
    <t>Комплект мачтовой трансформаторной подст</t>
  </si>
  <si>
    <t>Стр.ВЛ-0,4-10кВ «Башталинка»</t>
  </si>
  <si>
    <t>Строительство ВЛ 10 кВ СОШ в с. Турочак</t>
  </si>
  <si>
    <t>КТП 30-10-52  М000003880   Меркулова И.Г</t>
  </si>
  <si>
    <t>Комплектная трансформаторная подстанции (Строительство ВЛ-10-0.4кВ ;0.063МВА;  микрорайон "Аэродром" в Чемальском районе Республики Алтай дог.20.0400.1719.14от 29.12.14г.)</t>
  </si>
  <si>
    <t>Комплектная трансформаторная подстанции</t>
  </si>
  <si>
    <t>10/0.4</t>
  </si>
  <si>
    <t>4.1.1.3.</t>
  </si>
  <si>
    <t xml:space="preserve">Трансформаторная мощность от 100 до 250 кВА включительно </t>
  </si>
  <si>
    <t>Строительство ВЛ-0,4-10кВ; 1.024км; в мкр.Покатайка в с.Шебалино Шебалинского района РА  (709кВт)(1000300963) Комплектная трансформаторная подстанция КТП *160кВА</t>
  </si>
  <si>
    <t>ТП - 14-21-8  (Строительство)     КАНИЩЕ</t>
  </si>
  <si>
    <t>ТП - 3-8-5 (Строительство)      ООО "ТРЕ</t>
  </si>
  <si>
    <t>ТП – 14-25-21 (Строительство)    ОБЩЕСТВ</t>
  </si>
  <si>
    <t>10/0,5</t>
  </si>
  <si>
    <t>КТП 1-12-15 Сайдыс  быт М000001755     Б</t>
  </si>
  <si>
    <t>КТП 20-4-33 с.У-Муны  М000001894</t>
  </si>
  <si>
    <t>Комплектная трансформаторная подстанция (мкр.Чорос-Гуркина и Озерной дог. 20.0400.956.14 от 26.06.14г.)</t>
  </si>
  <si>
    <t>4.1.1.4.</t>
  </si>
  <si>
    <t xml:space="preserve">Трансформаторная мощность от 250 до 500 кВА </t>
  </si>
  <si>
    <t>Стр. ВЛ 10 кВ 362кВт  Л-14-15  МВД по РА (дог.ТП №20.0400.555.18от 10.08.18г.), ТП – 14-15-15  КТП 1*400кВА</t>
  </si>
  <si>
    <t>ТП – 15-3-121 (Строительство)   ИП ЕФИМЕ</t>
  </si>
  <si>
    <t>4.1.1.5.</t>
  </si>
  <si>
    <t xml:space="preserve">Трансформаторная мощность  от 500 до 900 кВА включительно </t>
  </si>
  <si>
    <t>4.1.1.6.</t>
  </si>
  <si>
    <t xml:space="preserve">Трансформаторная мощность  свыше 1000 кВА </t>
  </si>
  <si>
    <t>4.1.2.</t>
  </si>
  <si>
    <t>Двухтрансформаторные и более</t>
  </si>
  <si>
    <t>4.1.2.1.</t>
  </si>
  <si>
    <t>4.1.2.2.</t>
  </si>
  <si>
    <t>4.1.2.3.</t>
  </si>
  <si>
    <t>4.1.2.4.</t>
  </si>
  <si>
    <t>4.1.2.5.</t>
  </si>
  <si>
    <t>4.1.2.6.</t>
  </si>
  <si>
    <t>5.</t>
  </si>
  <si>
    <t>Строительство распределительных трансформаторных подстанций (РТП) с уровнем напряжения до 35 кВ</t>
  </si>
  <si>
    <t>5.1.</t>
  </si>
  <si>
    <t>Распределительные трансформаторные подстанции (РТП)</t>
  </si>
  <si>
    <t>5.1.1.</t>
  </si>
  <si>
    <t>5.1.1.1.</t>
  </si>
  <si>
    <t>5.1.1.2.</t>
  </si>
  <si>
    <t>Трансформаторная мощность от 25 до 100 кВА включительно</t>
  </si>
  <si>
    <t>5.1.1.3.</t>
  </si>
  <si>
    <t>5.1.1.4.</t>
  </si>
  <si>
    <t>5.1.1.5.</t>
  </si>
  <si>
    <t xml:space="preserve">Трансформаторная мощность от 500 до 900 кВА включительно </t>
  </si>
  <si>
    <t>5.1.1.6.</t>
  </si>
  <si>
    <t>5.1.2.</t>
  </si>
  <si>
    <t>5.1.2.1.</t>
  </si>
  <si>
    <t>5.1.2.2.</t>
  </si>
  <si>
    <t>5.1.2.3.</t>
  </si>
  <si>
    <t>5.1.2.4.</t>
  </si>
  <si>
    <t>5.1.2.5.</t>
  </si>
  <si>
    <t>5.1.2.6.</t>
  </si>
  <si>
    <t>6.</t>
  </si>
  <si>
    <t>Строительство центров питания, подстанций уровнем напряжения 35 кВ и выше (ПС)</t>
  </si>
  <si>
    <t xml:space="preserve">ПС 35 кВ </t>
  </si>
  <si>
    <t xml:space="preserve"> ПС 110 кВ и выше</t>
  </si>
  <si>
    <t>0,4 кВ</t>
  </si>
  <si>
    <t>Ед. изм.</t>
  </si>
  <si>
    <t>№ п.п.</t>
  </si>
  <si>
    <t>Наименование</t>
  </si>
  <si>
    <t>Уровень напряжения</t>
  </si>
  <si>
    <t xml:space="preserve">Стандартизированные тарифные ставки на покрытие расходов сетевой организации на строительство по установке интеллектуальных приборов коммерческого учета электроэнергии </t>
  </si>
  <si>
    <t>Строительство:</t>
  </si>
  <si>
    <t>руб./шт</t>
  </si>
  <si>
    <t>35кВ</t>
  </si>
  <si>
    <t>110кВ</t>
  </si>
  <si>
    <r>
      <t xml:space="preserve">Материал провода - </t>
    </r>
    <r>
      <rPr>
        <b/>
        <sz val="13"/>
        <rFont val="Times New Roman"/>
        <family val="1"/>
        <charset val="204"/>
      </rPr>
      <t>сталеалюминиевый</t>
    </r>
  </si>
  <si>
    <t>Установка  интелектуального прибора коммерческогоучета электроэнергии  (Прибор учета однофазный У)</t>
  </si>
  <si>
    <t>0,23 кВ</t>
  </si>
  <si>
    <t>Установка  интелектуального прибора коммерческогоучета электроэнергии  ( Прибор учета трехфазный )</t>
  </si>
  <si>
    <t>Установка  интелектуального прибора коммерческогоучета электроэнергии  (Прибор учета трехфазный с ТТ )</t>
  </si>
  <si>
    <t>Установка  интелектуального прибора коммерческогоучета электроэнергии  (Прибор учета трехфазный для РП (СП, ТП, РТП), РУ 6-20 кВ )</t>
  </si>
  <si>
    <t>6-20 кВ</t>
  </si>
  <si>
    <t>Установка  интелектуального прибора коммерческогоучета электроэнергии  ( ПКУ с ТТ и ТН, 6-20 кВ )</t>
  </si>
  <si>
    <t>Установка  интелектуального прибора коммерческогоучета электроэнергии  (ПКУ с ТТ и ТН, 35 кВ )</t>
  </si>
  <si>
    <t>Установка  интелектуального прибора коммерческогоучета электроэнергии  (ПКУ с ТТ и ТН, 110 кВ )</t>
  </si>
  <si>
    <t>Стандартизированные тарифные ставки на строительство объектов электросетевого хозяйства в целях технологического присоединения к электрическим сетям филиала ПАО "Россети Сибирь" - "ГАЭС" на 2022 год</t>
  </si>
  <si>
    <t>Стандартизированная тарифная ставка, руб., без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</si>
</sst>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43" formatCode="_-* #,##0.00\ _₽_-;\-* #,##0.00\ _₽_-;_-* &quot;-&quot;??\ _₽_-;_-@_-"/>
    <numFmt numFmtId="164" formatCode="_-* #,##0_-;\-* #,##0_-;_-* &quot;-&quot;_-;_-@_-"/>
    <numFmt numFmtId="165" formatCode="#,##0.0"/>
    <numFmt numFmtId="166" formatCode="#,##0.000"/>
    <numFmt numFmtId="167" formatCode="0.000"/>
    <numFmt numFmtId="168" formatCode="0.0"/>
    <numFmt numFmtId="169" formatCode="0.0000"/>
    <numFmt numFmtId="170" formatCode="#,##0.00000"/>
    <numFmt numFmtId="171" formatCode="_-* #,##0.00_р_._-;\-* #,##0.00_р_._-;_-* &quot;-&quot;??_р_._-;_-@_-"/>
    <numFmt numFmtId="172" formatCode="_-[$$-1009]* #,##0.00_-;\-[$$-1009]* #,##0.00_-;_-[$$-1009]* &quot;-&quot;??_-;_-@_-"/>
    <numFmt numFmtId="173" formatCode="0.0%"/>
    <numFmt numFmtId="174" formatCode="#,##0.0_);\(#,##0.0\)"/>
    <numFmt numFmtId="175" formatCode="\t0.00%"/>
    <numFmt numFmtId="176" formatCode="#,##0.0_);[Red]\(#,##0.0\)"/>
    <numFmt numFmtId="177" formatCode="\t#\ ??/??"/>
    <numFmt numFmtId="178" formatCode="_-* #,##0.00[$€-1]_-;\-* #,##0.00[$€-1]_-;_-* &quot;-&quot;??[$€-1]_-"/>
    <numFmt numFmtId="179" formatCode="[Magenta]\ &quot;Ошибка&quot;;[Magenta]\ &quot;Ошибка&quot;;[Blue]\ &quot;OK&quot;"/>
    <numFmt numFmtId="180" formatCode="_-* #,##0.00&quot;р.&quot;_-;\-* #,##0.00&quot;р.&quot;_-;_-* &quot;-&quot;??&quot;р.&quot;_-;_-@_-"/>
    <numFmt numFmtId="181" formatCode="\£\ #,##0_);[Red]\(\£\ #,##0\)"/>
    <numFmt numFmtId="182" formatCode="\¥\ #,##0_);[Red]\(\¥\ #,##0\)"/>
    <numFmt numFmtId="183" formatCode="0.00;0;"/>
    <numFmt numFmtId="184" formatCode="#,##0.0;\(#,##0.0\)"/>
    <numFmt numFmtId="185" formatCode="#,##0.00;\(#,##0.00\)"/>
    <numFmt numFmtId="186" formatCode="_(&quot;$&quot;* #,##0_);_(&quot;$&quot;* \(#,##0\);_(&quot;$&quot;* &quot;-&quot;_);_(@_)"/>
    <numFmt numFmtId="187" formatCode="_(&quot;$&quot;* #,##0.00_);_(&quot;$&quot;* \(#,##0.00\);_(&quot;$&quot;* &quot;-&quot;??_);_(@_)"/>
    <numFmt numFmtId="188" formatCode="_(* #,##0_);_(* \(#,##0\);_(* &quot;-&quot;??_);_(@_)"/>
    <numFmt numFmtId="189" formatCode="#,##0;[Red]#,##0"/>
    <numFmt numFmtId="190" formatCode="&quot;\&quot;#,##0;[Red]\-&quot;\&quot;#,##0"/>
    <numFmt numFmtId="191" formatCode="0.0_)"/>
    <numFmt numFmtId="192" formatCode="0.0%_);\(0.0%\)"/>
    <numFmt numFmtId="193" formatCode="\£#,##0_);\(\£#,##0\)"/>
    <numFmt numFmtId="194" formatCode="_(* #,##0_);_(* \(#,##0\);_(* &quot;-&quot;_);_(@_)"/>
    <numFmt numFmtId="195" formatCode="0.0000000"/>
    <numFmt numFmtId="196" formatCode="General_)"/>
    <numFmt numFmtId="197" formatCode="0.000000000"/>
    <numFmt numFmtId="198" formatCode="0.0000000000"/>
    <numFmt numFmtId="199" formatCode="0.00000000000"/>
    <numFmt numFmtId="200" formatCode="&quot;$&quot;#,##0_);\(&quot;$&quot;#,##0\)"/>
    <numFmt numFmtId="201" formatCode="_-* #,##0_$_-;\-* #,##0_$_-;_-* &quot;-&quot;_$_-;_-@_-"/>
    <numFmt numFmtId="202" formatCode="#,##0.00_);\(#,##0.00\);@_)"/>
    <numFmt numFmtId="203" formatCode="#,##0.000_);\(#,##0.000\);@_)"/>
    <numFmt numFmtId="204" formatCode="_(* #,##0.00_);_(* \(#,##0.00\);_(* &quot;-&quot;??_);_(@_)"/>
    <numFmt numFmtId="205" formatCode="0_);\(0\)"/>
    <numFmt numFmtId="206" formatCode="#,##0.0;[Red]\(#,##0.0\)"/>
    <numFmt numFmtId="207" formatCode="#,##0;[Red]\(#,##0\)"/>
    <numFmt numFmtId="208" formatCode="* \(#,##0\);* #,##0_);&quot;-&quot;??_);@"/>
    <numFmt numFmtId="209" formatCode="0.00_);\(0.00\);0.00"/>
    <numFmt numFmtId="210" formatCode="&quot;$&quot;#,##0_);[Red]\(&quot;$&quot;#,##0\)"/>
    <numFmt numFmtId="211" formatCode="_(* #,##0.00_);[Red]_(* \(#,##0.00\);_(* &quot;-&quot;??_);_(@_)"/>
    <numFmt numFmtId="212" formatCode="_(&quot;$&quot;* #,##0.00_);_(&quot;$&quot;* \(#,##0.00\);@_)"/>
    <numFmt numFmtId="213" formatCode="_(&quot;$&quot;* #,##0.000_);_(&quot;$&quot;* \(#,##0.000\);@_)"/>
    <numFmt numFmtId="214" formatCode="_-* #,##0.00&quot;$&quot;_-;\-* #,##0.00&quot;$&quot;_-;_-* &quot;-&quot;??&quot;$&quot;_-;_-@_-"/>
    <numFmt numFmtId="215" formatCode="&quot;$&quot;#,##0\ ;\(&quot;$&quot;#,##0\)"/>
    <numFmt numFmtId="216" formatCode="dd\ mmm\ yyyy"/>
    <numFmt numFmtId="217" formatCode="m/d/yy\ h:mm"/>
    <numFmt numFmtId="218" formatCode="* #,##0_);* \(#,##0\);&quot;-&quot;??_);@"/>
    <numFmt numFmtId="219" formatCode="&quot;XXXXXX-XXX&quot;"/>
    <numFmt numFmtId="220" formatCode="ddd\ dd\ mmm"/>
    <numFmt numFmtId="221" formatCode="&quot;$&quot;#,##0.0;[Red]\(&quot;$&quot;#,##0.0\)"/>
    <numFmt numFmtId="222" formatCode="0.0\x"/>
    <numFmt numFmtId="223" formatCode="[$-419]General"/>
    <numFmt numFmtId="224" formatCode="_-* #,##0\ _F_B_-;\-* #,##0\ _F_B_-;_-* &quot;-&quot;\ _F_B_-;_-@_-"/>
    <numFmt numFmtId="225" formatCode="_-* #,##0.00\ _F_B_-;\-* #,##0.00\ _F_B_-;_-* &quot;-&quot;??\ _F_B_-;_-@_-"/>
    <numFmt numFmtId="226" formatCode="#,##0;\(#,##0\);\-_)"/>
    <numFmt numFmtId="227" formatCode="#,##0.0_);\(#,##0.0\);\-_)"/>
    <numFmt numFmtId="228" formatCode="#,##0.00_);\(#,##0.00\);\-_)"/>
    <numFmt numFmtId="229" formatCode="0\ \ \ \ \ "/>
    <numFmt numFmtId="230" formatCode="&quot;₽&quot;"/>
    <numFmt numFmtId="231" formatCode="0.00_);\(0.00\);0.00_)"/>
    <numFmt numFmtId="232" formatCode="#,##0.00_ ;[Red]\(#,##0.00&quot;) &quot;"/>
    <numFmt numFmtId="233" formatCode="_-* #,##0_-;_-* #,##0\-;_-* &quot;-&quot;_-;_-@_-"/>
    <numFmt numFmtId="234" formatCode="_-* #,##0.00_-;_-* #,##0.00\-;_-* &quot;-&quot;??_-;_-@_-"/>
    <numFmt numFmtId="235" formatCode="_-* #,##0\ _$_-;\-* #,##0\ _$_-;_-* &quot;-&quot;\ _$_-;_-@_-"/>
    <numFmt numFmtId="236" formatCode="_-* #,##0.00\ _$_-;\-* #,##0.00\ _$_-;_-* &quot;-&quot;??\ _$_-;_-@_-"/>
    <numFmt numFmtId="237" formatCode="#,##0__\ \ \ \ "/>
    <numFmt numFmtId="238" formatCode="_-* #,##0\ &quot;$&quot;_-;\-* #,##0\ &quot;$&quot;_-;_-* &quot;-&quot;\ &quot;$&quot;_-;_-@_-"/>
    <numFmt numFmtId="239" formatCode="_-* #,##0.00\ &quot;$&quot;_-;\-* #,##0.00\ &quot;$&quot;_-;_-* &quot;-&quot;??\ &quot;$&quot;_-;_-@_-"/>
    <numFmt numFmtId="240" formatCode="_(* #,##0.000_);[Red]_(* \(#,##0.000\);_(* &quot;-&quot;??_);_(@_)"/>
    <numFmt numFmtId="241" formatCode="&quot;$&quot;#,##0.0_);\(&quot;$&quot;#,##0.0\)"/>
    <numFmt numFmtId="242" formatCode="0.00\x"/>
    <numFmt numFmtId="243" formatCode="#,##0.00_)\x;\(#,##0.00\)\x;@_)"/>
    <numFmt numFmtId="244" formatCode="#,##0.000_)\x;\(#,##0.000\)\x;@_)"/>
    <numFmt numFmtId="245" formatCode="0.0&quot;x&quot;;&quot;nm&quot;;\-_x"/>
    <numFmt numFmtId="246" formatCode="0.00&quot;x&quot;;&quot;nm&quot;;\-_x"/>
    <numFmt numFmtId="247" formatCode="#,##0_);\(#,##0\);&quot;-  &quot;"/>
    <numFmt numFmtId="248" formatCode="#,##0.0_);\(#,##0.0\);&quot;-  &quot;"/>
    <numFmt numFmtId="249" formatCode="#,##0.00\ ;\(#,##0.00\)"/>
    <numFmt numFmtId="250" formatCode="#,##0_);[Red]\(#,##0\);&quot;-----&quot;"/>
    <numFmt numFmtId="251" formatCode="#,##0.00_);[Red]\(#,##0.00\);&quot;-----&quot;"/>
    <numFmt numFmtId="252" formatCode="_-* #,##0\ &quot;FB&quot;_-;\-* #,##0\ &quot;FB&quot;_-;_-* &quot;-&quot;\ &quot;FB&quot;_-;_-@_-"/>
    <numFmt numFmtId="253" formatCode="_-* #,##0.00\ &quot;FB&quot;_-;\-* #,##0.00\ &quot;FB&quot;_-;_-* &quot;-&quot;??\ &quot;FB&quot;_-;_-@_-"/>
    <numFmt numFmtId="254" formatCode="0.0000000000000"/>
    <numFmt numFmtId="255" formatCode="#,##0.000_)%;\(#,##0.000\)%;@_)"/>
    <numFmt numFmtId="256" formatCode="0.0%_);\(0.0%\);&quot;-  &quot;"/>
    <numFmt numFmtId="257" formatCode="0.0%_);\(0.0%\);\-_%_)"/>
    <numFmt numFmtId="258" formatCode="0%_);\(0%\);\-_%_)"/>
    <numFmt numFmtId="259" formatCode="0.00%_);\(0.00%\);\-_%_)"/>
    <numFmt numFmtId="260" formatCode="##0&quot;bp&quot;_);\(##0&quot;bp&quot;\);\-_b_p_)"/>
    <numFmt numFmtId="261" formatCode="#,##0______;;&quot;------------      &quot;"/>
    <numFmt numFmtId="262" formatCode="0.00;\-0.00;0.00"/>
    <numFmt numFmtId="263" formatCode="0.00\x;\-0.00\x;0.00\x"/>
    <numFmt numFmtId="264" formatCode="##0.00000"/>
    <numFmt numFmtId="265" formatCode="mmm\ dd\,\ yyyy"/>
    <numFmt numFmtId="266" formatCode="mmm\-yyyy"/>
    <numFmt numFmtId="267" formatCode="yyyy"/>
    <numFmt numFmtId="268" formatCode="#,##0.00&quot;р.&quot;;[Red]\-#,##0.00&quot;р.&quot;"/>
    <numFmt numFmtId="269" formatCode=";;;\ \ \ @"/>
    <numFmt numFmtId="270" formatCode=";;;\ \ \ \ \ @"/>
    <numFmt numFmtId="271" formatCode=";;;\ \ \ \ \ \ @"/>
    <numFmt numFmtId="272" formatCode="0.000000"/>
    <numFmt numFmtId="273" formatCode="\£#,##0"/>
    <numFmt numFmtId="274" formatCode="_-&quot;F&quot;\ * #,##0_-;_-&quot;F&quot;\ * #,##0\-;_-&quot;F&quot;\ * &quot;-&quot;_-;_-@_-"/>
    <numFmt numFmtId="275" formatCode="_-&quot;F&quot;\ * #,##0.00_-;_-&quot;F&quot;\ * #,##0.00\-;_-&quot;F&quot;\ * &quot;-&quot;??_-;_-@_-"/>
    <numFmt numFmtId="276" formatCode="_-* #,##0_?_._-;\-* #,##0_?_._-;_-* &quot;-&quot;_?_._-;_-@_-"/>
    <numFmt numFmtId="277" formatCode="_-* #,##0.00&quot;?.&quot;_-;\-* #,##0.00&quot;?.&quot;_-;_-* &quot;-&quot;??&quot;?.&quot;_-;_-@_-"/>
    <numFmt numFmtId="278" formatCode="&quot;$&quot;#,##0.00_);[Red]\(&quot;$&quot;#,##0.00\)"/>
    <numFmt numFmtId="279" formatCode="&quot;$&quot;#,##0.0000_);[Red]\(&quot;$&quot;#,##0.0000\)"/>
    <numFmt numFmtId="280" formatCode="_(&quot;$&quot;* #,##0.0_);_(&quot;$&quot;* \(#,##0.0\);_(&quot;$&quot;* &quot;-&quot;??_);_(@_)"/>
    <numFmt numFmtId="281" formatCode="yyyy&quot;A&quot;"/>
    <numFmt numFmtId="282" formatCode="yyyy&quot;E&quot;"/>
    <numFmt numFmtId="283" formatCode="\¥#,##0_);\(\¥#,##0\)"/>
    <numFmt numFmtId="284" formatCode="#,##0\в"/>
    <numFmt numFmtId="285" formatCode="_-* #,##0_р_._-;\-* #,##0_р_._-;_-* &quot;-&quot;_р_._-;_-@_-"/>
    <numFmt numFmtId="286" formatCode="#,##0_ ;[Red]\-#,##0\ "/>
    <numFmt numFmtId="287" formatCode="#,##0_);[Red]\(#,##0\)"/>
    <numFmt numFmtId="288" formatCode="#,##0&quot;р.&quot;"/>
    <numFmt numFmtId="289" formatCode="_-* #,##0.00_р_._-;\-* #,##0.00_р_._-;_-* \-??_р_._-;_-@_-"/>
    <numFmt numFmtId="290" formatCode="_-* #,##0.00\ _р_._-;\-* #,##0.00\ _р_._-;_-* &quot;-&quot;??\ _р_._-;_-@_-"/>
    <numFmt numFmtId="291" formatCode="###\ ##\ ##"/>
    <numFmt numFmtId="292" formatCode="_-* #,##0&quot;đ.&quot;_-;\-* #,##0&quot;đ.&quot;_-;_-* &quot;-&quot;&quot;đ.&quot;_-;_-@_-"/>
    <numFmt numFmtId="293" formatCode="_-* #,##0.00&quot;đ.&quot;_-;\-* #,##0.00&quot;đ.&quot;_-;_-* &quot;-&quot;??&quot;đ.&quot;_-;_-@_-"/>
    <numFmt numFmtId="294" formatCode="#,##0_);[Blue]\(#,##0\)"/>
    <numFmt numFmtId="295" formatCode="#\ ##0.000"/>
    <numFmt numFmtId="296" formatCode="_-* #,##0_đ_._-;\-* #,##0_đ_._-;_-* &quot;-&quot;_đ_._-;_-@_-"/>
    <numFmt numFmtId="297" formatCode="_-* #,##0.00_đ_._-;\-* #,##0.00_đ_._-;_-* &quot;-&quot;??_đ_._-;_-@_-"/>
    <numFmt numFmtId="298" formatCode="_(* #,##0.000_);_(* \(#,##0.000\);_(* &quot;-&quot;???_);_(@_)"/>
    <numFmt numFmtId="299" formatCode="##,##0.000"/>
    <numFmt numFmtId="300" formatCode="_-* #,##0\ _р_._-;\-* #,##0\ _р_._-;_-* &quot;-&quot;\ _р_._-;_-@_-"/>
  </numFmts>
  <fonts count="286">
    <font>
      <sz val="11"/>
      <color theme="1"/>
      <name val="Calibri"/>
      <family val="2"/>
      <charset val="204"/>
      <scheme val="minor"/>
    </font>
    <font>
      <sz val="11"/>
      <color theme="1"/>
      <name val="Calibri"/>
      <family val="2"/>
      <charset val="204"/>
      <scheme val="minor"/>
    </font>
    <font>
      <sz val="13"/>
      <color theme="1"/>
      <name val="Times New Roman"/>
      <family val="1"/>
      <charset val="204"/>
    </font>
    <font>
      <b/>
      <sz val="13"/>
      <color rgb="FFFF0000"/>
      <name val="Times New Roman"/>
      <family val="1"/>
      <charset val="204"/>
    </font>
    <font>
      <sz val="13"/>
      <name val="Times New Roman"/>
      <family val="1"/>
      <charset val="204"/>
    </font>
    <font>
      <sz val="10"/>
      <name val="Arial"/>
      <family val="2"/>
      <charset val="204"/>
    </font>
    <font>
      <sz val="11"/>
      <name val="Arial"/>
      <family val="2"/>
      <charset val="204"/>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0"/>
      <name val="Times New Roman"/>
      <family val="1"/>
      <charset val="204"/>
    </font>
    <font>
      <b/>
      <sz val="12"/>
      <name val="Times New Roman"/>
      <family val="1"/>
      <charset val="204"/>
    </font>
    <font>
      <sz val="11"/>
      <color theme="1"/>
      <name val="Calibri"/>
      <family val="2"/>
      <scheme val="minor"/>
    </font>
    <font>
      <sz val="10"/>
      <name val="Helv"/>
    </font>
    <font>
      <sz val="11"/>
      <color indexed="8"/>
      <name val="Calibri"/>
      <family val="2"/>
      <charset val="204"/>
    </font>
    <font>
      <sz val="11"/>
      <color theme="1"/>
      <name val="Times New Roman"/>
      <family val="1"/>
      <charset val="204"/>
    </font>
    <font>
      <b/>
      <sz val="13"/>
      <color theme="1"/>
      <name val="Times New Roman"/>
      <family val="1"/>
      <charset val="204"/>
    </font>
    <font>
      <b/>
      <sz val="13"/>
      <name val="Times New Roman"/>
      <family val="1"/>
      <charset val="204"/>
    </font>
    <font>
      <sz val="9"/>
      <name val="Times New Roman"/>
      <family val="1"/>
      <charset val="204"/>
    </font>
    <font>
      <sz val="10"/>
      <name val="Helv"/>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0"/>
      <name val="Arial Cyr"/>
      <family val="2"/>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b/>
      <sz val="14"/>
      <name val="Times New Roman"/>
      <family val="1"/>
      <charset val="204"/>
    </font>
    <font>
      <sz val="11"/>
      <color indexed="10"/>
      <name val="Calibri"/>
      <family val="2"/>
      <charset val="204"/>
    </font>
    <font>
      <sz val="11"/>
      <color indexed="14"/>
      <name val="Calibri"/>
      <family val="2"/>
    </font>
    <font>
      <sz val="8"/>
      <name val="Garamond"/>
      <family val="1"/>
    </font>
    <font>
      <b/>
      <sz val="10"/>
      <color indexed="52"/>
      <name val="Arial Cyr"/>
      <family val="2"/>
      <charset val="204"/>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sz val="12"/>
      <name val="Arial Narrow"/>
      <family val="2"/>
      <charset val="204"/>
    </font>
    <font>
      <sz val="10"/>
      <color indexed="8"/>
      <name val="Times New Roman"/>
      <family val="2"/>
      <charset val="204"/>
    </font>
    <font>
      <b/>
      <sz val="13"/>
      <color indexed="56"/>
      <name val="Arial Cyr"/>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14"/>
      <name val="Franklin Gothic Medium"/>
      <family val="2"/>
      <charset val="204"/>
    </font>
    <font>
      <b/>
      <sz val="9"/>
      <name val="Tahoma"/>
      <family val="2"/>
      <charset val="204"/>
    </font>
    <font>
      <b/>
      <sz val="11"/>
      <color indexed="56"/>
      <name val="Arial Cyr"/>
      <family val="2"/>
      <charset val="204"/>
    </font>
    <font>
      <b/>
      <sz val="10"/>
      <color indexed="8"/>
      <name val="Arial Cyr"/>
      <family val="2"/>
      <charset val="204"/>
    </font>
    <font>
      <b/>
      <sz val="10"/>
      <color indexed="12"/>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9"/>
      <name val="Arial Cyr"/>
    </font>
    <font>
      <sz val="12"/>
      <color indexed="17"/>
      <name val="Times New Roman"/>
      <family val="2"/>
      <charset val="204"/>
    </font>
    <font>
      <sz val="11"/>
      <name val="ＭＳ Ｐゴシック"/>
      <family val="3"/>
      <charset val="128"/>
    </font>
    <font>
      <b/>
      <i/>
      <sz val="11"/>
      <name val="Times New Roman"/>
      <family val="1"/>
      <charset val="204"/>
    </font>
    <font>
      <sz val="8"/>
      <color indexed="12"/>
      <name val="Arial"/>
      <family val="2"/>
      <charset val="204"/>
    </font>
    <font>
      <sz val="10"/>
      <color indexed="12"/>
      <name val="Arial"/>
      <family val="2"/>
      <charset val="204"/>
    </font>
    <font>
      <u/>
      <sz val="10"/>
      <color indexed="12"/>
      <name val="Courier"/>
      <family val="3"/>
    </font>
    <font>
      <b/>
      <sz val="10"/>
      <name val="Arial"/>
      <family val="2"/>
    </font>
    <font>
      <b/>
      <sz val="18"/>
      <color indexed="24"/>
      <name val="Arial"/>
      <family val="2"/>
      <charset val="204"/>
    </font>
    <font>
      <u/>
      <sz val="10"/>
      <color indexed="36"/>
      <name val="Courier"/>
      <family val="3"/>
    </font>
    <font>
      <sz val="8"/>
      <color indexed="9"/>
      <name val="MS Sans Serif"/>
      <family val="2"/>
      <charset val="204"/>
    </font>
    <font>
      <sz val="10"/>
      <name val="Courier Cyr"/>
      <family val="2"/>
    </font>
    <font>
      <b/>
      <sz val="10"/>
      <name val="Arial Cyr"/>
      <family val="2"/>
      <charset val="204"/>
    </font>
    <font>
      <sz val="9"/>
      <color indexed="20"/>
      <name val="Arial"/>
      <family val="2"/>
    </font>
    <font>
      <sz val="9"/>
      <color indexed="48"/>
      <name val="Arial"/>
      <family val="2"/>
    </font>
    <font>
      <b/>
      <sz val="9"/>
      <color indexed="20"/>
      <name val="Arial"/>
      <family val="2"/>
    </font>
    <font>
      <sz val="10"/>
      <color indexed="24"/>
      <name val="Arial"/>
      <family val="2"/>
      <charset val="204"/>
    </font>
    <font>
      <b/>
      <i/>
      <sz val="10"/>
      <color indexed="9"/>
      <name val="Arial"/>
      <family val="2"/>
      <charset val="204"/>
    </font>
    <font>
      <u/>
      <sz val="9.9"/>
      <color theme="10"/>
      <name val="Calibri"/>
      <family val="2"/>
      <charset val="204"/>
    </font>
    <font>
      <b/>
      <sz val="9"/>
      <name val="Arial"/>
      <family val="2"/>
    </font>
    <font>
      <sz val="11"/>
      <name val="Calibri"/>
      <family val="2"/>
      <scheme val="minor"/>
    </font>
  </fonts>
  <fills count="14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
      <patternFill patternType="solid">
        <fgColor indexed="65"/>
        <bgColor indexed="8"/>
      </patternFill>
    </fill>
    <fill>
      <patternFill patternType="solid">
        <fgColor indexed="13"/>
        <bgColor indexed="8"/>
      </patternFill>
    </fill>
    <fill>
      <patternFill patternType="solid">
        <fgColor indexed="22"/>
        <bgColor indexed="8"/>
      </patternFill>
    </fill>
    <fill>
      <patternFill patternType="solid">
        <fgColor indexed="14"/>
        <bgColor indexed="64"/>
      </patternFill>
    </fill>
    <fill>
      <patternFill patternType="solid">
        <fgColor indexed="13"/>
        <bgColor indexed="64"/>
      </patternFill>
    </fill>
    <fill>
      <patternFill patternType="solid">
        <fgColor indexed="9"/>
        <bgColor indexed="8"/>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s>
  <borders count="6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39"/>
      </top>
      <bottom/>
      <diagonal/>
    </border>
    <border>
      <left style="medium">
        <color indexed="39"/>
      </left>
      <right/>
      <top style="medium">
        <color indexed="39"/>
      </top>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hair">
        <color indexed="64"/>
      </left>
      <right/>
      <top style="hair">
        <color indexed="64"/>
      </top>
      <bottom style="hair">
        <color indexed="9"/>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thin">
        <color indexed="64"/>
      </top>
      <bottom style="thin">
        <color auto="1"/>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9"/>
      </bottom>
      <diagonal/>
    </border>
  </borders>
  <cellStyleXfs count="5402">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1" fillId="0" borderId="0"/>
    <xf numFmtId="0" fontId="13" fillId="0" borderId="0"/>
    <xf numFmtId="9" fontId="5" fillId="0" borderId="0" applyFont="0" applyFill="0" applyBorder="0" applyAlignment="0" applyProtection="0"/>
    <xf numFmtId="0" fontId="14" fillId="0" borderId="0"/>
    <xf numFmtId="171" fontId="15" fillId="0" borderId="0" applyFont="0" applyFill="0" applyBorder="0" applyAlignment="0" applyProtection="0"/>
    <xf numFmtId="171" fontId="1" fillId="0" borderId="0" applyFont="0" applyFill="0" applyBorder="0" applyAlignment="0" applyProtection="0"/>
    <xf numFmtId="0" fontId="7" fillId="0" borderId="0"/>
    <xf numFmtId="0" fontId="20" fillId="0" borderId="0"/>
    <xf numFmtId="172" fontId="5" fillId="0" borderId="0"/>
    <xf numFmtId="173" fontId="11" fillId="15" borderId="0">
      <alignment vertical="top"/>
    </xf>
    <xf numFmtId="0" fontId="5" fillId="0" borderId="0"/>
    <xf numFmtId="0" fontId="21" fillId="0" borderId="0" applyFont="0" applyFill="0" applyBorder="0" applyAlignment="0"/>
    <xf numFmtId="0" fontId="22" fillId="0" borderId="6">
      <protection locked="0"/>
    </xf>
    <xf numFmtId="0" fontId="22" fillId="0" borderId="6">
      <protection locked="0"/>
    </xf>
    <xf numFmtId="0" fontId="22" fillId="0" borderId="6">
      <protection locked="0"/>
    </xf>
    <xf numFmtId="0" fontId="14" fillId="0" borderId="0"/>
    <xf numFmtId="172" fontId="14" fillId="0" borderId="0"/>
    <xf numFmtId="172" fontId="14" fillId="0" borderId="0"/>
    <xf numFmtId="172" fontId="14" fillId="0" borderId="0"/>
    <xf numFmtId="172" fontId="20" fillId="0" borderId="0"/>
    <xf numFmtId="172" fontId="20"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14" fillId="0" borderId="0"/>
    <xf numFmtId="0" fontId="24" fillId="0" borderId="0"/>
    <xf numFmtId="0" fontId="24" fillId="0" borderId="0"/>
    <xf numFmtId="0" fontId="24" fillId="0" borderId="0"/>
    <xf numFmtId="0" fontId="24" fillId="0" borderId="0"/>
    <xf numFmtId="0" fontId="24" fillId="0" borderId="0"/>
    <xf numFmtId="172" fontId="14" fillId="0" borderId="0"/>
    <xf numFmtId="172" fontId="14"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172" fontId="20" fillId="0" borderId="0"/>
    <xf numFmtId="172" fontId="14" fillId="0" borderId="0"/>
    <xf numFmtId="172" fontId="20" fillId="0" borderId="0"/>
    <xf numFmtId="172" fontId="14" fillId="0" borderId="0"/>
    <xf numFmtId="0" fontId="20" fillId="0" borderId="0"/>
    <xf numFmtId="0" fontId="4" fillId="0" borderId="0"/>
    <xf numFmtId="0" fontId="4" fillId="0" borderId="0"/>
    <xf numFmtId="0" fontId="4" fillId="0" borderId="0"/>
    <xf numFmtId="0" fontId="4" fillId="0" borderId="0"/>
    <xf numFmtId="0" fontId="4" fillId="0" borderId="0"/>
    <xf numFmtId="172" fontId="20" fillId="0" borderId="0"/>
    <xf numFmtId="0" fontId="14" fillId="0" borderId="0"/>
    <xf numFmtId="172" fontId="20" fillId="0" borderId="0"/>
    <xf numFmtId="172" fontId="14" fillId="0" borderId="0"/>
    <xf numFmtId="172" fontId="20" fillId="0" borderId="0"/>
    <xf numFmtId="0" fontId="20" fillId="0" borderId="0"/>
    <xf numFmtId="172" fontId="14" fillId="0" borderId="0"/>
    <xf numFmtId="172" fontId="14" fillId="0" borderId="0"/>
    <xf numFmtId="172" fontId="14" fillId="0" borderId="0"/>
    <xf numFmtId="172" fontId="20" fillId="0" borderId="0"/>
    <xf numFmtId="172" fontId="14" fillId="0" borderId="0"/>
    <xf numFmtId="0" fontId="20" fillId="0" borderId="0"/>
    <xf numFmtId="174" fontId="5" fillId="0" borderId="0" applyFont="0" applyFill="0" applyBorder="0" applyAlignment="0" applyProtection="0"/>
    <xf numFmtId="0" fontId="20" fillId="0" borderId="0"/>
    <xf numFmtId="0" fontId="25" fillId="0" borderId="0"/>
    <xf numFmtId="0" fontId="25" fillId="0" borderId="0"/>
    <xf numFmtId="175" fontId="26" fillId="0" borderId="0" applyFont="0" applyFill="0" applyBorder="0" applyAlignment="0" applyProtection="0"/>
    <xf numFmtId="39" fontId="5" fillId="0" borderId="0" applyFont="0" applyFill="0" applyBorder="0" applyAlignment="0" applyProtection="0"/>
    <xf numFmtId="0" fontId="14" fillId="0" borderId="0"/>
    <xf numFmtId="0" fontId="27" fillId="0" borderId="0" applyNumberFormat="0" applyFill="0" applyBorder="0" applyAlignment="0" applyProtection="0"/>
    <xf numFmtId="0" fontId="5" fillId="16" borderId="0" applyNumberFormat="0" applyFont="0" applyAlignment="0" applyProtection="0"/>
    <xf numFmtId="0" fontId="20" fillId="0" borderId="0"/>
    <xf numFmtId="0" fontId="20" fillId="0" borderId="0"/>
    <xf numFmtId="0" fontId="14" fillId="0" borderId="0"/>
    <xf numFmtId="0" fontId="14" fillId="0" borderId="0"/>
    <xf numFmtId="0" fontId="14" fillId="0" borderId="0"/>
    <xf numFmtId="38" fontId="7" fillId="0" borderId="0">
      <alignment vertical="top"/>
    </xf>
    <xf numFmtId="176" fontId="10" fillId="0" borderId="0" applyFont="0" applyFill="0" applyBorder="0" applyAlignment="0" applyProtection="0"/>
    <xf numFmtId="177" fontId="26"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8" fillId="0" borderId="0" applyNumberFormat="0" applyFill="0" applyBorder="0" applyProtection="0">
      <alignment vertical="top"/>
    </xf>
    <xf numFmtId="0" fontId="29" fillId="0" borderId="7" applyNumberFormat="0" applyFill="0" applyProtection="0">
      <alignment horizontal="center"/>
    </xf>
    <xf numFmtId="0" fontId="29" fillId="0" borderId="7" applyNumberFormat="0" applyFill="0" applyProtection="0">
      <alignment horizontal="center"/>
    </xf>
    <xf numFmtId="0" fontId="29" fillId="0" borderId="7" applyNumberFormat="0" applyFill="0" applyProtection="0">
      <alignment horizontal="center"/>
    </xf>
    <xf numFmtId="0" fontId="29" fillId="0" borderId="7"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4" fillId="0" borderId="0"/>
    <xf numFmtId="0" fontId="20" fillId="0" borderId="0"/>
    <xf numFmtId="4" fontId="23" fillId="0" borderId="0">
      <alignment vertical="center"/>
    </xf>
    <xf numFmtId="0" fontId="5" fillId="0" borderId="0"/>
    <xf numFmtId="172" fontId="14" fillId="0" borderId="0"/>
    <xf numFmtId="172" fontId="14" fillId="0" borderId="0"/>
    <xf numFmtId="172" fontId="20" fillId="0" borderId="0"/>
    <xf numFmtId="172" fontId="20" fillId="0" borderId="0"/>
    <xf numFmtId="172" fontId="14"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172" fontId="14" fillId="0" borderId="0"/>
    <xf numFmtId="0" fontId="20"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172" fontId="14" fillId="0" borderId="0"/>
    <xf numFmtId="172" fontId="20" fillId="0" borderId="0"/>
    <xf numFmtId="0" fontId="20" fillId="0" borderId="0"/>
    <xf numFmtId="172" fontId="20" fillId="0" borderId="0"/>
    <xf numFmtId="178" fontId="5" fillId="17" borderId="8" applyNumberFormat="0" applyFont="0">
      <alignment shrinkToFit="1"/>
      <protection locked="0"/>
    </xf>
    <xf numFmtId="178" fontId="5" fillId="17" borderId="8" applyNumberFormat="0" applyFont="0">
      <alignment shrinkToFit="1"/>
      <protection locked="0"/>
    </xf>
    <xf numFmtId="178" fontId="5" fillId="17" borderId="8" applyNumberFormat="0" applyFont="0">
      <alignment shrinkToFit="1"/>
      <protection locked="0"/>
    </xf>
    <xf numFmtId="178" fontId="5" fillId="17" borderId="8" applyNumberFormat="0" applyFont="0">
      <alignment shrinkToFit="1"/>
      <protection locked="0"/>
    </xf>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14" fillId="0" borderId="0"/>
    <xf numFmtId="172" fontId="20" fillId="0" borderId="0"/>
    <xf numFmtId="172" fontId="20" fillId="0" borderId="0"/>
    <xf numFmtId="172" fontId="20" fillId="0" borderId="0"/>
    <xf numFmtId="0" fontId="14" fillId="0" borderId="0"/>
    <xf numFmtId="0" fontId="14" fillId="0" borderId="0"/>
    <xf numFmtId="0" fontId="14" fillId="0" borderId="0"/>
    <xf numFmtId="0" fontId="14" fillId="0" borderId="0"/>
    <xf numFmtId="0" fontId="14" fillId="0" borderId="0"/>
    <xf numFmtId="0" fontId="14"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14" fillId="0" borderId="0"/>
    <xf numFmtId="0" fontId="14" fillId="0" borderId="0"/>
    <xf numFmtId="0" fontId="14" fillId="0" borderId="0"/>
    <xf numFmtId="0" fontId="14" fillId="0" borderId="0"/>
    <xf numFmtId="172" fontId="20" fillId="0" borderId="0"/>
    <xf numFmtId="172" fontId="20" fillId="0" borderId="0"/>
    <xf numFmtId="172" fontId="20" fillId="0" borderId="0"/>
    <xf numFmtId="172" fontId="14" fillId="0" borderId="0"/>
    <xf numFmtId="172" fontId="14" fillId="0" borderId="0"/>
    <xf numFmtId="172" fontId="20" fillId="0" borderId="0"/>
    <xf numFmtId="172" fontId="20" fillId="0" borderId="0"/>
    <xf numFmtId="172" fontId="20" fillId="0" borderId="0"/>
    <xf numFmtId="172" fontId="20" fillId="0" borderId="0"/>
    <xf numFmtId="4" fontId="23" fillId="0" borderId="0">
      <alignment vertical="center"/>
    </xf>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14" fillId="0" borderId="0"/>
    <xf numFmtId="0" fontId="20" fillId="0" borderId="0"/>
    <xf numFmtId="0" fontId="14" fillId="0" borderId="0"/>
    <xf numFmtId="0" fontId="14" fillId="0" borderId="0"/>
    <xf numFmtId="0" fontId="20" fillId="0" borderId="0"/>
    <xf numFmtId="0" fontId="20" fillId="0" borderId="0"/>
    <xf numFmtId="0" fontId="20" fillId="0" borderId="0"/>
    <xf numFmtId="172" fontId="20" fillId="0" borderId="0"/>
    <xf numFmtId="4" fontId="23" fillId="0" borderId="0">
      <alignment vertical="center"/>
    </xf>
    <xf numFmtId="178" fontId="5" fillId="0" borderId="0"/>
    <xf numFmtId="178" fontId="5" fillId="0" borderId="0"/>
    <xf numFmtId="0" fontId="5" fillId="0" borderId="0"/>
    <xf numFmtId="0" fontId="5" fillId="0" borderId="0"/>
    <xf numFmtId="178" fontId="5" fillId="0" borderId="0"/>
    <xf numFmtId="178" fontId="5" fillId="0" borderId="0"/>
    <xf numFmtId="0" fontId="5" fillId="0" borderId="0"/>
    <xf numFmtId="0" fontId="5" fillId="0" borderId="0"/>
    <xf numFmtId="172" fontId="14" fillId="0" borderId="0"/>
    <xf numFmtId="4" fontId="23" fillId="0" borderId="0">
      <alignment vertical="center"/>
    </xf>
    <xf numFmtId="172" fontId="14" fillId="0" borderId="0"/>
    <xf numFmtId="172" fontId="14" fillId="0" borderId="0"/>
    <xf numFmtId="172" fontId="20" fillId="0" borderId="0"/>
    <xf numFmtId="172" fontId="14" fillId="0" borderId="0"/>
    <xf numFmtId="0" fontId="14" fillId="0" borderId="0"/>
    <xf numFmtId="0" fontId="14" fillId="0" borderId="0"/>
    <xf numFmtId="0" fontId="14" fillId="0" borderId="0"/>
    <xf numFmtId="172" fontId="20" fillId="0" borderId="0"/>
    <xf numFmtId="172"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14" fillId="0" borderId="0"/>
    <xf numFmtId="172" fontId="20" fillId="0" borderId="0"/>
    <xf numFmtId="172" fontId="14" fillId="0" borderId="0"/>
    <xf numFmtId="0" fontId="14"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0" fontId="14" fillId="0" borderId="0"/>
    <xf numFmtId="0" fontId="20" fillId="0" borderId="0"/>
    <xf numFmtId="0" fontId="14" fillId="0" borderId="0"/>
    <xf numFmtId="172" fontId="20"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20"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20"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172" fontId="14" fillId="0" borderId="0"/>
    <xf numFmtId="172" fontId="14" fillId="0" borderId="0"/>
    <xf numFmtId="0" fontId="20" fillId="0" borderId="0"/>
    <xf numFmtId="172" fontId="14" fillId="0" borderId="0"/>
    <xf numFmtId="0" fontId="20" fillId="0" borderId="0"/>
    <xf numFmtId="172" fontId="14" fillId="0" borderId="0"/>
    <xf numFmtId="0" fontId="20" fillId="0" borderId="0"/>
    <xf numFmtId="172" fontId="14" fillId="0" borderId="0"/>
    <xf numFmtId="0" fontId="20"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24" fillId="0" borderId="0"/>
    <xf numFmtId="0" fontId="24" fillId="0" borderId="0"/>
    <xf numFmtId="0" fontId="24" fillId="0" borderId="0"/>
    <xf numFmtId="0" fontId="24" fillId="0" borderId="0"/>
    <xf numFmtId="0" fontId="20"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172" fontId="20" fillId="0" borderId="0"/>
    <xf numFmtId="0" fontId="14" fillId="0" borderId="0"/>
    <xf numFmtId="0" fontId="14" fillId="0" borderId="0"/>
    <xf numFmtId="0" fontId="20" fillId="0" borderId="0"/>
    <xf numFmtId="0" fontId="20" fillId="0" borderId="0"/>
    <xf numFmtId="0" fontId="14" fillId="0" borderId="0"/>
    <xf numFmtId="0" fontId="14" fillId="0" borderId="0"/>
    <xf numFmtId="0" fontId="24" fillId="0" borderId="0"/>
    <xf numFmtId="0" fontId="24" fillId="0" borderId="0"/>
    <xf numFmtId="0" fontId="24" fillId="0" borderId="0"/>
    <xf numFmtId="0" fontId="24" fillId="0" borderId="0"/>
    <xf numFmtId="0" fontId="24" fillId="0" borderId="0"/>
    <xf numFmtId="0" fontId="14" fillId="0" borderId="0"/>
    <xf numFmtId="172" fontId="20" fillId="0" borderId="0"/>
    <xf numFmtId="172" fontId="20" fillId="0" borderId="0"/>
    <xf numFmtId="172" fontId="14"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172" fontId="14" fillId="0" borderId="0"/>
    <xf numFmtId="172" fontId="14" fillId="0" borderId="0"/>
    <xf numFmtId="172" fontId="14" fillId="0" borderId="0"/>
    <xf numFmtId="172" fontId="14" fillId="0" borderId="0"/>
    <xf numFmtId="172" fontId="14" fillId="0" borderId="0"/>
    <xf numFmtId="0"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172" fontId="14" fillId="0" borderId="0"/>
    <xf numFmtId="172" fontId="20" fillId="0" borderId="0"/>
    <xf numFmtId="172" fontId="20" fillId="0" borderId="0"/>
    <xf numFmtId="172" fontId="14" fillId="0" borderId="0"/>
    <xf numFmtId="172" fontId="14" fillId="0" borderId="0"/>
    <xf numFmtId="172" fontId="14" fillId="0" borderId="0"/>
    <xf numFmtId="172" fontId="14" fillId="0" borderId="0"/>
    <xf numFmtId="172" fontId="20" fillId="0" borderId="0"/>
    <xf numFmtId="172" fontId="14" fillId="0" borderId="0"/>
    <xf numFmtId="172" fontId="14" fillId="0" borderId="0"/>
    <xf numFmtId="172" fontId="14" fillId="0" borderId="0"/>
    <xf numFmtId="172" fontId="14" fillId="0" borderId="0"/>
    <xf numFmtId="0" fontId="14" fillId="0" borderId="0"/>
    <xf numFmtId="0" fontId="14" fillId="0" borderId="0"/>
    <xf numFmtId="172" fontId="20" fillId="0" borderId="0"/>
    <xf numFmtId="172" fontId="20" fillId="0" borderId="0"/>
    <xf numFmtId="172" fontId="20" fillId="0" borderId="0"/>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20" fillId="0" borderId="0"/>
    <xf numFmtId="0" fontId="20" fillId="0" borderId="0"/>
    <xf numFmtId="0" fontId="14" fillId="0" borderId="0"/>
    <xf numFmtId="0" fontId="20" fillId="0" borderId="0"/>
    <xf numFmtId="0" fontId="14" fillId="0" borderId="0"/>
    <xf numFmtId="172" fontId="14" fillId="0" borderId="0"/>
    <xf numFmtId="172" fontId="14" fillId="0" borderId="0"/>
    <xf numFmtId="0" fontId="20" fillId="0" borderId="0"/>
    <xf numFmtId="172" fontId="20" fillId="0" borderId="0"/>
    <xf numFmtId="0" fontId="14" fillId="0" borderId="0"/>
    <xf numFmtId="172" fontId="20" fillId="0" borderId="0"/>
    <xf numFmtId="172" fontId="14" fillId="0" borderId="0"/>
    <xf numFmtId="0" fontId="20" fillId="0" borderId="0"/>
    <xf numFmtId="172" fontId="20" fillId="0" borderId="0"/>
    <xf numFmtId="172" fontId="14" fillId="0" borderId="0"/>
    <xf numFmtId="4" fontId="23" fillId="0" borderId="0">
      <alignment vertical="center"/>
    </xf>
    <xf numFmtId="4" fontId="23" fillId="0" borderId="0">
      <alignment vertical="center"/>
    </xf>
    <xf numFmtId="4" fontId="23"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20" fillId="0" borderId="0"/>
    <xf numFmtId="4" fontId="23" fillId="0" borderId="0">
      <alignment vertical="center"/>
    </xf>
    <xf numFmtId="172" fontId="20" fillId="0" borderId="0"/>
    <xf numFmtId="0" fontId="20" fillId="0" borderId="0"/>
    <xf numFmtId="4" fontId="23" fillId="0" borderId="0">
      <alignment vertical="center"/>
    </xf>
    <xf numFmtId="172" fontId="20" fillId="0" borderId="0"/>
    <xf numFmtId="0" fontId="14" fillId="0" borderId="0"/>
    <xf numFmtId="0" fontId="24" fillId="0" borderId="0"/>
    <xf numFmtId="0" fontId="24" fillId="0" borderId="0"/>
    <xf numFmtId="0" fontId="24" fillId="0" borderId="0"/>
    <xf numFmtId="0" fontId="24" fillId="0" borderId="0"/>
    <xf numFmtId="0" fontId="24" fillId="0" borderId="0"/>
    <xf numFmtId="172" fontId="14" fillId="0" borderId="0"/>
    <xf numFmtId="172" fontId="20" fillId="0" borderId="0"/>
    <xf numFmtId="172" fontId="20" fillId="0" borderId="0"/>
    <xf numFmtId="172" fontId="20" fillId="0" borderId="0"/>
    <xf numFmtId="172" fontId="20" fillId="0" borderId="0"/>
    <xf numFmtId="172" fontId="20" fillId="0" borderId="0"/>
    <xf numFmtId="172" fontId="20" fillId="0" borderId="0"/>
    <xf numFmtId="172" fontId="14" fillId="0" borderId="0"/>
    <xf numFmtId="172" fontId="14" fillId="0" borderId="0"/>
    <xf numFmtId="172" fontId="14" fillId="0" borderId="0"/>
    <xf numFmtId="172" fontId="20" fillId="0" borderId="0"/>
    <xf numFmtId="172" fontId="14" fillId="0" borderId="0"/>
    <xf numFmtId="0" fontId="14" fillId="0" borderId="0"/>
    <xf numFmtId="172" fontId="20" fillId="0" borderId="0"/>
    <xf numFmtId="179" fontId="5" fillId="18" borderId="0" applyFont="0" applyBorder="0">
      <alignment horizontal="center" vertical="center" shrinkToFit="1"/>
    </xf>
    <xf numFmtId="0" fontId="20" fillId="0" borderId="0"/>
    <xf numFmtId="0" fontId="22" fillId="0" borderId="0">
      <protection locked="0"/>
    </xf>
    <xf numFmtId="0" fontId="22" fillId="0" borderId="0">
      <protection locked="0"/>
    </xf>
    <xf numFmtId="0" fontId="22" fillId="0" borderId="0">
      <protection locked="0"/>
    </xf>
    <xf numFmtId="0" fontId="22" fillId="0" borderId="0">
      <protection locked="0"/>
    </xf>
    <xf numFmtId="180" fontId="31" fillId="0" borderId="0">
      <protection locked="0"/>
    </xf>
    <xf numFmtId="180" fontId="31" fillId="0" borderId="0">
      <protection locked="0"/>
    </xf>
    <xf numFmtId="0" fontId="22" fillId="0" borderId="0">
      <protection locked="0"/>
    </xf>
    <xf numFmtId="180" fontId="31" fillId="0" borderId="0">
      <protection locked="0"/>
    </xf>
    <xf numFmtId="0" fontId="22" fillId="0" borderId="0">
      <protection locked="0"/>
    </xf>
    <xf numFmtId="0" fontId="22" fillId="0" borderId="0">
      <protection locked="0"/>
    </xf>
    <xf numFmtId="181" fontId="8" fillId="0" borderId="0" applyFont="0" applyFill="0" applyBorder="0" applyAlignment="0" applyProtection="0"/>
    <xf numFmtId="182" fontId="8" fillId="0" borderId="0" applyFont="0" applyFill="0" applyBorder="0" applyAlignment="0" applyProtection="0"/>
    <xf numFmtId="0" fontId="22" fillId="0" borderId="6">
      <protection locked="0"/>
    </xf>
    <xf numFmtId="0" fontId="22" fillId="0" borderId="6">
      <protection locked="0"/>
    </xf>
    <xf numFmtId="0" fontId="22" fillId="0" borderId="6">
      <protection locked="0"/>
    </xf>
    <xf numFmtId="0" fontId="32" fillId="0" borderId="0">
      <protection locked="0"/>
    </xf>
    <xf numFmtId="0" fontId="32" fillId="0" borderId="0">
      <protection locked="0"/>
    </xf>
    <xf numFmtId="178" fontId="33" fillId="0" borderId="0">
      <protection locked="0"/>
    </xf>
    <xf numFmtId="178" fontId="33" fillId="0" borderId="0">
      <protection locked="0"/>
    </xf>
    <xf numFmtId="0" fontId="34" fillId="0" borderId="0"/>
    <xf numFmtId="178" fontId="31" fillId="0" borderId="9">
      <protection locked="0"/>
    </xf>
    <xf numFmtId="0" fontId="22" fillId="0" borderId="0">
      <protection locked="0"/>
    </xf>
    <xf numFmtId="0" fontId="22" fillId="0" borderId="0">
      <protection locked="0"/>
    </xf>
    <xf numFmtId="0" fontId="22" fillId="0" borderId="9">
      <protection locked="0"/>
    </xf>
    <xf numFmtId="0" fontId="35" fillId="0" borderId="0">
      <protection locked="0"/>
    </xf>
    <xf numFmtId="0" fontId="35" fillId="0" borderId="9">
      <protection locked="0"/>
    </xf>
    <xf numFmtId="0" fontId="35" fillId="0" borderId="0">
      <protection locked="0"/>
    </xf>
    <xf numFmtId="0" fontId="35" fillId="0" borderId="9">
      <protection locked="0"/>
    </xf>
    <xf numFmtId="0" fontId="35" fillId="0" borderId="0">
      <protection locked="0"/>
    </xf>
    <xf numFmtId="0" fontId="35" fillId="0" borderId="9">
      <protection locked="0"/>
    </xf>
    <xf numFmtId="0" fontId="35" fillId="0" borderId="0">
      <protection locked="0"/>
    </xf>
    <xf numFmtId="0" fontId="35" fillId="0" borderId="9">
      <protection locked="0"/>
    </xf>
    <xf numFmtId="0" fontId="35" fillId="0" borderId="0">
      <protection locked="0"/>
    </xf>
    <xf numFmtId="0" fontId="35" fillId="0" borderId="9">
      <protection locked="0"/>
    </xf>
    <xf numFmtId="0" fontId="35" fillId="0" borderId="0">
      <protection locked="0"/>
    </xf>
    <xf numFmtId="0" fontId="35" fillId="0" borderId="9">
      <protection locked="0"/>
    </xf>
    <xf numFmtId="0" fontId="22" fillId="0" borderId="0">
      <protection locked="0"/>
    </xf>
    <xf numFmtId="0" fontId="22"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22" fillId="0" borderId="0">
      <protection locked="0"/>
    </xf>
    <xf numFmtId="0" fontId="32" fillId="0" borderId="0">
      <protection locked="0"/>
    </xf>
    <xf numFmtId="0" fontId="32" fillId="0" borderId="0">
      <protection locked="0"/>
    </xf>
    <xf numFmtId="183" fontId="36" fillId="0" borderId="0">
      <alignment horizontal="center"/>
    </xf>
    <xf numFmtId="168" fontId="37" fillId="0" borderId="10" applyFont="0" applyFill="0" applyBorder="0" applyAlignment="0" applyProtection="0">
      <alignment horizontal="right"/>
    </xf>
    <xf numFmtId="184" fontId="38" fillId="0" borderId="0" applyFont="0" applyAlignment="0" applyProtection="0">
      <protection locked="0" hidden="1"/>
    </xf>
    <xf numFmtId="0" fontId="39" fillId="19" borderId="0"/>
    <xf numFmtId="0" fontId="40" fillId="20" borderId="4" applyNumberFormat="0" applyFill="0" applyBorder="0" applyAlignment="0">
      <alignment horizontal="left"/>
    </xf>
    <xf numFmtId="0" fontId="40" fillId="20" borderId="4" applyNumberFormat="0" applyFill="0" applyBorder="0" applyAlignment="0">
      <alignment horizontal="left"/>
    </xf>
    <xf numFmtId="0" fontId="40" fillId="20" borderId="4" applyNumberFormat="0" applyFill="0" applyBorder="0" applyAlignment="0">
      <alignment horizontal="left"/>
    </xf>
    <xf numFmtId="0" fontId="40" fillId="20" borderId="4" applyNumberFormat="0" applyFill="0" applyBorder="0" applyAlignment="0">
      <alignment horizontal="left"/>
    </xf>
    <xf numFmtId="0" fontId="40" fillId="20" borderId="4" applyNumberFormat="0" applyFill="0" applyBorder="0" applyAlignment="0">
      <alignment horizontal="left"/>
    </xf>
    <xf numFmtId="0" fontId="33" fillId="20" borderId="0" applyNumberFormat="0" applyFill="0" applyBorder="0" applyAlignment="0"/>
    <xf numFmtId="0" fontId="41" fillId="21" borderId="4" applyNumberFormat="0" applyFill="0" applyBorder="0" applyAlignment="0">
      <alignment horizontal="left"/>
    </xf>
    <xf numFmtId="0" fontId="41" fillId="21" borderId="4" applyNumberFormat="0" applyFill="0" applyBorder="0" applyAlignment="0">
      <alignment horizontal="left"/>
    </xf>
    <xf numFmtId="0" fontId="41" fillId="21" borderId="4" applyNumberFormat="0" applyFill="0" applyBorder="0" applyAlignment="0">
      <alignment horizontal="left"/>
    </xf>
    <xf numFmtId="0" fontId="41" fillId="21" borderId="4" applyNumberFormat="0" applyFill="0" applyBorder="0" applyAlignment="0">
      <alignment horizontal="left"/>
    </xf>
    <xf numFmtId="0" fontId="41" fillId="21" borderId="4" applyNumberFormat="0" applyFill="0" applyBorder="0" applyAlignment="0">
      <alignment horizontal="left"/>
    </xf>
    <xf numFmtId="0" fontId="42" fillId="22" borderId="0" applyNumberFormat="0" applyFill="0" applyBorder="0" applyAlignment="0"/>
    <xf numFmtId="0" fontId="43" fillId="0" borderId="0" applyNumberFormat="0" applyFill="0" applyBorder="0" applyAlignment="0"/>
    <xf numFmtId="0" fontId="44" fillId="0" borderId="11" applyNumberFormat="0" applyFill="0" applyBorder="0" applyAlignment="0">
      <alignment horizontal="left"/>
    </xf>
    <xf numFmtId="0" fontId="45" fillId="23" borderId="12" applyNumberFormat="0" applyFill="0" applyBorder="0" applyAlignment="0">
      <alignment horizontal="centerContinuous"/>
    </xf>
    <xf numFmtId="0" fontId="46" fillId="0" borderId="0"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7" fillId="0" borderId="11" applyNumberFormat="0" applyFill="0" applyBorder="0" applyAlignment="0"/>
    <xf numFmtId="0" fontId="46" fillId="0" borderId="0" applyNumberFormat="0" applyFill="0" applyBorder="0" applyAlignment="0"/>
    <xf numFmtId="0" fontId="15" fillId="25" borderId="0" applyNumberFormat="0" applyBorder="0" applyAlignment="0" applyProtection="0"/>
    <xf numFmtId="0" fontId="48" fillId="26" borderId="0" applyNumberFormat="0" applyBorder="0" applyAlignment="0" applyProtection="0"/>
    <xf numFmtId="0" fontId="15" fillId="27" borderId="0" applyNumberFormat="0" applyBorder="0" applyAlignment="0" applyProtection="0"/>
    <xf numFmtId="0" fontId="48" fillId="28" borderId="0" applyNumberFormat="0" applyBorder="0" applyAlignment="0" applyProtection="0"/>
    <xf numFmtId="0" fontId="15" fillId="29" borderId="0" applyNumberFormat="0" applyBorder="0" applyAlignment="0" applyProtection="0"/>
    <xf numFmtId="0" fontId="48" fillId="30" borderId="0" applyNumberFormat="0" applyBorder="0" applyAlignment="0" applyProtection="0"/>
    <xf numFmtId="0" fontId="15" fillId="31" borderId="0" applyNumberFormat="0" applyBorder="0" applyAlignment="0" applyProtection="0"/>
    <xf numFmtId="0" fontId="48" fillId="32" borderId="0" applyNumberFormat="0" applyBorder="0" applyAlignment="0" applyProtection="0"/>
    <xf numFmtId="0" fontId="15" fillId="33" borderId="0" applyNumberFormat="0" applyBorder="0" applyAlignment="0" applyProtection="0"/>
    <xf numFmtId="0" fontId="48" fillId="26" borderId="0" applyNumberFormat="0" applyBorder="0" applyAlignment="0" applyProtection="0"/>
    <xf numFmtId="0" fontId="15" fillId="34" borderId="0" applyNumberFormat="0" applyBorder="0" applyAlignment="0" applyProtection="0"/>
    <xf numFmtId="0" fontId="48" fillId="34" borderId="0" applyNumberFormat="0" applyBorder="0" applyAlignment="0" applyProtection="0"/>
    <xf numFmtId="0" fontId="1" fillId="3" borderId="0" applyNumberFormat="0" applyBorder="0" applyAlignment="0" applyProtection="0"/>
    <xf numFmtId="178" fontId="7" fillId="25" borderId="0" applyNumberFormat="0" applyBorder="0" applyAlignment="0" applyProtection="0"/>
    <xf numFmtId="178" fontId="7" fillId="25" borderId="0" applyNumberFormat="0" applyBorder="0" applyAlignment="0" applyProtection="0"/>
    <xf numFmtId="178" fontId="7" fillId="25" borderId="0" applyNumberFormat="0" applyBorder="0" applyAlignment="0" applyProtection="0"/>
    <xf numFmtId="178" fontId="7" fillId="25" borderId="0" applyNumberFormat="0" applyBorder="0" applyAlignment="0" applyProtection="0"/>
    <xf numFmtId="178" fontId="49" fillId="35" borderId="0" applyNumberFormat="0" applyBorder="0" applyAlignment="0" applyProtection="0"/>
    <xf numFmtId="0" fontId="50" fillId="35" borderId="0" applyNumberFormat="0" applyBorder="0" applyAlignment="0" applyProtection="0"/>
    <xf numFmtId="0" fontId="1" fillId="3" borderId="0" applyNumberFormat="0" applyBorder="0" applyAlignment="0" applyProtection="0"/>
    <xf numFmtId="0" fontId="15" fillId="2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78" fontId="15" fillId="25" borderId="0" applyNumberFormat="0" applyBorder="0" applyAlignment="0" applyProtection="0"/>
    <xf numFmtId="0" fontId="1" fillId="5"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49" fillId="36" borderId="0" applyNumberFormat="0" applyBorder="0" applyAlignment="0" applyProtection="0"/>
    <xf numFmtId="0" fontId="50" fillId="36" borderId="0" applyNumberFormat="0" applyBorder="0" applyAlignment="0" applyProtection="0"/>
    <xf numFmtId="0" fontId="1" fillId="5" borderId="0" applyNumberFormat="0" applyBorder="0" applyAlignment="0" applyProtection="0"/>
    <xf numFmtId="0" fontId="15" fillId="2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8" fontId="15" fillId="27" borderId="0" applyNumberFormat="0" applyBorder="0" applyAlignment="0" applyProtection="0"/>
    <xf numFmtId="0" fontId="1" fillId="7"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49" fillId="37" borderId="0" applyNumberFormat="0" applyBorder="0" applyAlignment="0" applyProtection="0"/>
    <xf numFmtId="0" fontId="50" fillId="37" borderId="0" applyNumberFormat="0" applyBorder="0" applyAlignment="0" applyProtection="0"/>
    <xf numFmtId="0" fontId="1" fillId="7" borderId="0" applyNumberFormat="0" applyBorder="0" applyAlignment="0" applyProtection="0"/>
    <xf numFmtId="0" fontId="15"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8" fontId="15" fillId="29" borderId="0" applyNumberFormat="0" applyBorder="0" applyAlignment="0" applyProtection="0"/>
    <xf numFmtId="0" fontId="1" fillId="9"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49" fillId="38" borderId="0" applyNumberFormat="0" applyBorder="0" applyAlignment="0" applyProtection="0"/>
    <xf numFmtId="0" fontId="50" fillId="38" borderId="0" applyNumberFormat="0" applyBorder="0" applyAlignment="0" applyProtection="0"/>
    <xf numFmtId="0" fontId="1" fillId="9" borderId="0" applyNumberFormat="0" applyBorder="0" applyAlignment="0" applyProtection="0"/>
    <xf numFmtId="0" fontId="15"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8" fontId="15" fillId="31" borderId="0" applyNumberFormat="0" applyBorder="0" applyAlignment="0" applyProtection="0"/>
    <xf numFmtId="0" fontId="1" fillId="11" borderId="0" applyNumberFormat="0" applyBorder="0" applyAlignment="0" applyProtection="0"/>
    <xf numFmtId="178" fontId="7" fillId="33" borderId="0" applyNumberFormat="0" applyBorder="0" applyAlignment="0" applyProtection="0"/>
    <xf numFmtId="178" fontId="7" fillId="33" borderId="0" applyNumberFormat="0" applyBorder="0" applyAlignment="0" applyProtection="0"/>
    <xf numFmtId="178" fontId="7" fillId="33" borderId="0" applyNumberFormat="0" applyBorder="0" applyAlignment="0" applyProtection="0"/>
    <xf numFmtId="178" fontId="7" fillId="33" borderId="0" applyNumberFormat="0" applyBorder="0" applyAlignment="0" applyProtection="0"/>
    <xf numFmtId="178" fontId="49" fillId="39"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15"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8" fontId="15" fillId="33" borderId="0" applyNumberFormat="0" applyBorder="0" applyAlignment="0" applyProtection="0"/>
    <xf numFmtId="0" fontId="1" fillId="13" borderId="0" applyNumberFormat="0" applyBorder="0" applyAlignment="0" applyProtection="0"/>
    <xf numFmtId="178" fontId="7" fillId="34" borderId="0" applyNumberFormat="0" applyBorder="0" applyAlignment="0" applyProtection="0"/>
    <xf numFmtId="178" fontId="7" fillId="34" borderId="0" applyNumberFormat="0" applyBorder="0" applyAlignment="0" applyProtection="0"/>
    <xf numFmtId="178" fontId="7" fillId="34" borderId="0" applyNumberFormat="0" applyBorder="0" applyAlignment="0" applyProtection="0"/>
    <xf numFmtId="178" fontId="7" fillId="34" borderId="0" applyNumberFormat="0" applyBorder="0" applyAlignment="0" applyProtection="0"/>
    <xf numFmtId="178" fontId="49" fillId="40"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15" fillId="3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8" fontId="15" fillId="34" borderId="0" applyNumberFormat="0" applyBorder="0" applyAlignment="0" applyProtection="0"/>
    <xf numFmtId="185" fontId="38" fillId="0" borderId="0" applyFill="0" applyBorder="0" applyProtection="0">
      <alignment horizontal="right"/>
    </xf>
    <xf numFmtId="0" fontId="15" fillId="42" borderId="0" applyNumberFormat="0" applyBorder="0" applyAlignment="0" applyProtection="0"/>
    <xf numFmtId="0" fontId="48" fillId="43" borderId="0" applyNumberFormat="0" applyBorder="0" applyAlignment="0" applyProtection="0"/>
    <xf numFmtId="0" fontId="15" fillId="44" borderId="0" applyNumberFormat="0" applyBorder="0" applyAlignment="0" applyProtection="0"/>
    <xf numFmtId="0" fontId="48" fillId="28" borderId="0" applyNumberFormat="0" applyBorder="0" applyAlignment="0" applyProtection="0"/>
    <xf numFmtId="0" fontId="15" fillId="45" borderId="0" applyNumberFormat="0" applyBorder="0" applyAlignment="0" applyProtection="0"/>
    <xf numFmtId="0" fontId="48" fillId="46" borderId="0" applyNumberFormat="0" applyBorder="0" applyAlignment="0" applyProtection="0"/>
    <xf numFmtId="0" fontId="15" fillId="31" borderId="0" applyNumberFormat="0" applyBorder="0" applyAlignment="0" applyProtection="0"/>
    <xf numFmtId="0" fontId="48" fillId="47" borderId="0" applyNumberFormat="0" applyBorder="0" applyAlignment="0" applyProtection="0"/>
    <xf numFmtId="0" fontId="15" fillId="42" borderId="0" applyNumberFormat="0" applyBorder="0" applyAlignment="0" applyProtection="0"/>
    <xf numFmtId="0" fontId="48" fillId="48" borderId="0" applyNumberFormat="0" applyBorder="0" applyAlignment="0" applyProtection="0"/>
    <xf numFmtId="0" fontId="15" fillId="49" borderId="0" applyNumberFormat="0" applyBorder="0" applyAlignment="0" applyProtection="0"/>
    <xf numFmtId="0" fontId="48" fillId="34" borderId="0" applyNumberFormat="0" applyBorder="0" applyAlignment="0" applyProtection="0"/>
    <xf numFmtId="0" fontId="1" fillId="4"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49" fillId="50" borderId="0" applyNumberFormat="0" applyBorder="0" applyAlignment="0" applyProtection="0"/>
    <xf numFmtId="0" fontId="50" fillId="50" borderId="0" applyNumberFormat="0" applyBorder="0" applyAlignment="0" applyProtection="0"/>
    <xf numFmtId="0" fontId="1" fillId="4" borderId="0" applyNumberFormat="0" applyBorder="0" applyAlignment="0" applyProtection="0"/>
    <xf numFmtId="0" fontId="15" fillId="4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8" fontId="15" fillId="42" borderId="0" applyNumberFormat="0" applyBorder="0" applyAlignment="0" applyProtection="0"/>
    <xf numFmtId="0" fontId="1" fillId="6"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49" fillId="51" borderId="0" applyNumberFormat="0" applyBorder="0" applyAlignment="0" applyProtection="0"/>
    <xf numFmtId="0" fontId="50" fillId="51" borderId="0" applyNumberFormat="0" applyBorder="0" applyAlignment="0" applyProtection="0"/>
    <xf numFmtId="0" fontId="1" fillId="6" borderId="0" applyNumberFormat="0" applyBorder="0" applyAlignment="0" applyProtection="0"/>
    <xf numFmtId="0" fontId="15" fillId="4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8" fontId="15" fillId="44" borderId="0" applyNumberFormat="0" applyBorder="0" applyAlignment="0" applyProtection="0"/>
    <xf numFmtId="0" fontId="1" fillId="8"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49" fillId="52" borderId="0" applyNumberFormat="0" applyBorder="0" applyAlignment="0" applyProtection="0"/>
    <xf numFmtId="0" fontId="50" fillId="52" borderId="0" applyNumberFormat="0" applyBorder="0" applyAlignment="0" applyProtection="0"/>
    <xf numFmtId="0" fontId="1" fillId="8" borderId="0" applyNumberFormat="0" applyBorder="0" applyAlignment="0" applyProtection="0"/>
    <xf numFmtId="0" fontId="15" fillId="4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8" fontId="15" fillId="45" borderId="0" applyNumberFormat="0" applyBorder="0" applyAlignment="0" applyProtection="0"/>
    <xf numFmtId="0" fontId="1" fillId="10"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7" fillId="31" borderId="0" applyNumberFormat="0" applyBorder="0" applyAlignment="0" applyProtection="0"/>
    <xf numFmtId="178" fontId="49" fillId="38" borderId="0" applyNumberFormat="0" applyBorder="0" applyAlignment="0" applyProtection="0"/>
    <xf numFmtId="0" fontId="50" fillId="38" borderId="0" applyNumberFormat="0" applyBorder="0" applyAlignment="0" applyProtection="0"/>
    <xf numFmtId="0" fontId="1" fillId="10" borderId="0" applyNumberFormat="0" applyBorder="0" applyAlignment="0" applyProtection="0"/>
    <xf numFmtId="0" fontId="15" fillId="3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8" fontId="15" fillId="31" borderId="0" applyNumberFormat="0" applyBorder="0" applyAlignment="0" applyProtection="0"/>
    <xf numFmtId="0" fontId="1" fillId="12"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7" fillId="42" borderId="0" applyNumberFormat="0" applyBorder="0" applyAlignment="0" applyProtection="0"/>
    <xf numFmtId="178" fontId="49" fillId="50" borderId="0" applyNumberFormat="0" applyBorder="0" applyAlignment="0" applyProtection="0"/>
    <xf numFmtId="0" fontId="50" fillId="50" borderId="0" applyNumberFormat="0" applyBorder="0" applyAlignment="0" applyProtection="0"/>
    <xf numFmtId="0" fontId="1" fillId="12" borderId="0" applyNumberFormat="0" applyBorder="0" applyAlignment="0" applyProtection="0"/>
    <xf numFmtId="0" fontId="15"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8" fontId="15" fillId="42" borderId="0" applyNumberFormat="0" applyBorder="0" applyAlignment="0" applyProtection="0"/>
    <xf numFmtId="0" fontId="1" fillId="14" borderId="0" applyNumberFormat="0" applyBorder="0" applyAlignment="0" applyProtection="0"/>
    <xf numFmtId="178" fontId="7" fillId="49" borderId="0" applyNumberFormat="0" applyBorder="0" applyAlignment="0" applyProtection="0"/>
    <xf numFmtId="178" fontId="7" fillId="49" borderId="0" applyNumberFormat="0" applyBorder="0" applyAlignment="0" applyProtection="0"/>
    <xf numFmtId="178" fontId="7" fillId="49" borderId="0" applyNumberFormat="0" applyBorder="0" applyAlignment="0" applyProtection="0"/>
    <xf numFmtId="178" fontId="7" fillId="49" borderId="0" applyNumberFormat="0" applyBorder="0" applyAlignment="0" applyProtection="0"/>
    <xf numFmtId="178" fontId="49" fillId="53" borderId="0" applyNumberFormat="0" applyBorder="0" applyAlignment="0" applyProtection="0"/>
    <xf numFmtId="0" fontId="50" fillId="53" borderId="0" applyNumberFormat="0" applyBorder="0" applyAlignment="0" applyProtection="0"/>
    <xf numFmtId="0" fontId="1" fillId="14" borderId="0" applyNumberFormat="0" applyBorder="0" applyAlignment="0" applyProtection="0"/>
    <xf numFmtId="0" fontId="15" fillId="4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8" fontId="15" fillId="49" borderId="0" applyNumberFormat="0" applyBorder="0" applyAlignment="0" applyProtection="0"/>
    <xf numFmtId="0" fontId="51" fillId="54" borderId="0" applyNumberFormat="0" applyBorder="0" applyAlignment="0" applyProtection="0"/>
    <xf numFmtId="0" fontId="52" fillId="55" borderId="0" applyNumberFormat="0" applyBorder="0" applyAlignment="0" applyProtection="0"/>
    <xf numFmtId="0" fontId="51" fillId="44" borderId="0" applyNumberFormat="0" applyBorder="0" applyAlignment="0" applyProtection="0"/>
    <xf numFmtId="0" fontId="52" fillId="28" borderId="0" applyNumberFormat="0" applyBorder="0" applyAlignment="0" applyProtection="0"/>
    <xf numFmtId="0" fontId="51" fillId="45" borderId="0" applyNumberFormat="0" applyBorder="0" applyAlignment="0" applyProtection="0"/>
    <xf numFmtId="0" fontId="52" fillId="46" borderId="0" applyNumberFormat="0" applyBorder="0" applyAlignment="0" applyProtection="0"/>
    <xf numFmtId="0" fontId="51" fillId="56" borderId="0" applyNumberFormat="0" applyBorder="0" applyAlignment="0" applyProtection="0"/>
    <xf numFmtId="0" fontId="52" fillId="47" borderId="0" applyNumberFormat="0" applyBorder="0" applyAlignment="0" applyProtection="0"/>
    <xf numFmtId="0" fontId="51" fillId="57" borderId="0" applyNumberFormat="0" applyBorder="0" applyAlignment="0" applyProtection="0"/>
    <xf numFmtId="0" fontId="52" fillId="55" borderId="0" applyNumberFormat="0" applyBorder="0" applyAlignment="0" applyProtection="0"/>
    <xf numFmtId="0" fontId="51" fillId="58" borderId="0" applyNumberFormat="0" applyBorder="0" applyAlignment="0" applyProtection="0"/>
    <xf numFmtId="0" fontId="52" fillId="49" borderId="0" applyNumberFormat="0" applyBorder="0" applyAlignment="0" applyProtection="0"/>
    <xf numFmtId="0" fontId="51" fillId="54" borderId="0" applyNumberFormat="0" applyBorder="0" applyAlignment="0" applyProtection="0"/>
    <xf numFmtId="178" fontId="7" fillId="54" borderId="0" applyNumberFormat="0" applyBorder="0" applyAlignment="0" applyProtection="0"/>
    <xf numFmtId="178" fontId="7" fillId="54" borderId="0" applyNumberFormat="0" applyBorder="0" applyAlignment="0" applyProtection="0"/>
    <xf numFmtId="178" fontId="7" fillId="54" borderId="0" applyNumberFormat="0" applyBorder="0" applyAlignment="0" applyProtection="0"/>
    <xf numFmtId="178" fontId="7" fillId="54" borderId="0" applyNumberFormat="0" applyBorder="0" applyAlignment="0" applyProtection="0"/>
    <xf numFmtId="178" fontId="7" fillId="59" borderId="0" applyNumberFormat="0" applyBorder="0" applyAlignment="0" applyProtection="0"/>
    <xf numFmtId="0" fontId="53" fillId="59" borderId="0" applyNumberFormat="0" applyBorder="0" applyAlignment="0" applyProtection="0"/>
    <xf numFmtId="178" fontId="51" fillId="54" borderId="0" applyNumberFormat="0" applyBorder="0" applyAlignment="0" applyProtection="0"/>
    <xf numFmtId="0" fontId="51" fillId="54" borderId="0" applyNumberFormat="0" applyBorder="0" applyAlignment="0" applyProtection="0"/>
    <xf numFmtId="0" fontId="51" fillId="44"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7" fillId="44" borderId="0" applyNumberFormat="0" applyBorder="0" applyAlignment="0" applyProtection="0"/>
    <xf numFmtId="178" fontId="7" fillId="51" borderId="0" applyNumberFormat="0" applyBorder="0" applyAlignment="0" applyProtection="0"/>
    <xf numFmtId="0" fontId="53" fillId="51" borderId="0" applyNumberFormat="0" applyBorder="0" applyAlignment="0" applyProtection="0"/>
    <xf numFmtId="178" fontId="51" fillId="44"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7" fillId="45" borderId="0" applyNumberFormat="0" applyBorder="0" applyAlignment="0" applyProtection="0"/>
    <xf numFmtId="178" fontId="7" fillId="52" borderId="0" applyNumberFormat="0" applyBorder="0" applyAlignment="0" applyProtection="0"/>
    <xf numFmtId="0" fontId="53" fillId="52" borderId="0" applyNumberFormat="0" applyBorder="0" applyAlignment="0" applyProtection="0"/>
    <xf numFmtId="178" fontId="51" fillId="45" borderId="0" applyNumberFormat="0" applyBorder="0" applyAlignment="0" applyProtection="0"/>
    <xf numFmtId="0" fontId="51" fillId="45" borderId="0" applyNumberFormat="0" applyBorder="0" applyAlignment="0" applyProtection="0"/>
    <xf numFmtId="0" fontId="51"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60" borderId="0" applyNumberFormat="0" applyBorder="0" applyAlignment="0" applyProtection="0"/>
    <xf numFmtId="0" fontId="53" fillId="60" borderId="0" applyNumberFormat="0" applyBorder="0" applyAlignment="0" applyProtection="0"/>
    <xf numFmtId="178" fontId="51" fillId="56"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61" borderId="0" applyNumberFormat="0" applyBorder="0" applyAlignment="0" applyProtection="0"/>
    <xf numFmtId="0" fontId="53" fillId="61" borderId="0" applyNumberFormat="0" applyBorder="0" applyAlignment="0" applyProtection="0"/>
    <xf numFmtId="178" fontId="51" fillId="57"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178" fontId="7" fillId="58" borderId="0" applyNumberFormat="0" applyBorder="0" applyAlignment="0" applyProtection="0"/>
    <xf numFmtId="178" fontId="7" fillId="58" borderId="0" applyNumberFormat="0" applyBorder="0" applyAlignment="0" applyProtection="0"/>
    <xf numFmtId="178" fontId="7" fillId="58" borderId="0" applyNumberFormat="0" applyBorder="0" applyAlignment="0" applyProtection="0"/>
    <xf numFmtId="178" fontId="7" fillId="58" borderId="0" applyNumberFormat="0" applyBorder="0" applyAlignment="0" applyProtection="0"/>
    <xf numFmtId="178" fontId="7" fillId="62" borderId="0" applyNumberFormat="0" applyBorder="0" applyAlignment="0" applyProtection="0"/>
    <xf numFmtId="0" fontId="53" fillId="62" borderId="0" applyNumberFormat="0" applyBorder="0" applyAlignment="0" applyProtection="0"/>
    <xf numFmtId="178" fontId="51" fillId="58" borderId="0" applyNumberFormat="0" applyBorder="0" applyAlignment="0" applyProtection="0"/>
    <xf numFmtId="0" fontId="51" fillId="58" borderId="0" applyNumberFormat="0" applyBorder="0" applyAlignment="0" applyProtection="0"/>
    <xf numFmtId="0" fontId="54" fillId="0" borderId="0">
      <alignment horizontal="right"/>
    </xf>
    <xf numFmtId="186" fontId="5" fillId="0" borderId="0" applyFont="0" applyFill="0" applyBorder="0" applyAlignment="0" applyProtection="0"/>
    <xf numFmtId="187"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0" fontId="51" fillId="63" borderId="0" applyNumberFormat="0" applyBorder="0" applyAlignment="0" applyProtection="0"/>
    <xf numFmtId="0" fontId="55" fillId="64" borderId="0" applyNumberFormat="0" applyBorder="0" applyAlignment="0" applyProtection="0"/>
    <xf numFmtId="0" fontId="55" fillId="40" borderId="0" applyNumberFormat="0" applyBorder="0" applyAlignment="0" applyProtection="0"/>
    <xf numFmtId="0" fontId="56" fillId="65" borderId="0" applyNumberFormat="0" applyBorder="0" applyAlignment="0" applyProtection="0"/>
    <xf numFmtId="0" fontId="56" fillId="66" borderId="0" applyNumberFormat="0" applyBorder="0" applyAlignment="0" applyProtection="0"/>
    <xf numFmtId="0" fontId="51" fillId="67" borderId="0" applyNumberFormat="0" applyBorder="0" applyAlignment="0" applyProtection="0"/>
    <xf numFmtId="0" fontId="55" fillId="68" borderId="0" applyNumberFormat="0" applyBorder="0" applyAlignment="0" applyProtection="0"/>
    <xf numFmtId="0" fontId="55" fillId="69" borderId="0" applyNumberFormat="0" applyBorder="0" applyAlignment="0" applyProtection="0"/>
    <xf numFmtId="0" fontId="56" fillId="70" borderId="0" applyNumberFormat="0" applyBorder="0" applyAlignment="0" applyProtection="0"/>
    <xf numFmtId="0" fontId="56" fillId="71" borderId="0" applyNumberFormat="0" applyBorder="0" applyAlignment="0" applyProtection="0"/>
    <xf numFmtId="0" fontId="51" fillId="46" borderId="0" applyNumberFormat="0" applyBorder="0" applyAlignment="0" applyProtection="0"/>
    <xf numFmtId="0" fontId="55" fillId="72" borderId="0" applyNumberFormat="0" applyBorder="0" applyAlignment="0" applyProtection="0"/>
    <xf numFmtId="0" fontId="55" fillId="73" borderId="0" applyNumberFormat="0" applyBorder="0" applyAlignment="0" applyProtection="0"/>
    <xf numFmtId="0" fontId="56" fillId="74" borderId="0" applyNumberFormat="0" applyBorder="0" applyAlignment="0" applyProtection="0"/>
    <xf numFmtId="0" fontId="56" fillId="75" borderId="0" applyNumberFormat="0" applyBorder="0" applyAlignment="0" applyProtection="0"/>
    <xf numFmtId="0" fontId="51" fillId="56" borderId="0" applyNumberFormat="0" applyBorder="0" applyAlignment="0" applyProtection="0"/>
    <xf numFmtId="0" fontId="55" fillId="68" borderId="0" applyNumberFormat="0" applyBorder="0" applyAlignment="0" applyProtection="0"/>
    <xf numFmtId="0" fontId="55" fillId="76" borderId="0" applyNumberFormat="0" applyBorder="0" applyAlignment="0" applyProtection="0"/>
    <xf numFmtId="0" fontId="56" fillId="69" borderId="0" applyNumberFormat="0" applyBorder="0" applyAlignment="0" applyProtection="0"/>
    <xf numFmtId="0" fontId="56" fillId="77" borderId="0" applyNumberFormat="0" applyBorder="0" applyAlignment="0" applyProtection="0"/>
    <xf numFmtId="0" fontId="51" fillId="57" borderId="0" applyNumberFormat="0" applyBorder="0" applyAlignment="0" applyProtection="0"/>
    <xf numFmtId="0" fontId="55" fillId="78" borderId="0" applyNumberFormat="0" applyBorder="0" applyAlignment="0" applyProtection="0"/>
    <xf numFmtId="0" fontId="55" fillId="79"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1" fillId="80" borderId="0" applyNumberFormat="0" applyBorder="0" applyAlignment="0" applyProtection="0"/>
    <xf numFmtId="0" fontId="55" fillId="81" borderId="0" applyNumberFormat="0" applyBorder="0" applyAlignment="0" applyProtection="0"/>
    <xf numFmtId="0" fontId="55" fillId="82" borderId="0" applyNumberFormat="0" applyBorder="0" applyAlignment="0" applyProtection="0"/>
    <xf numFmtId="0" fontId="56" fillId="83" borderId="0" applyNumberFormat="0" applyBorder="0" applyAlignment="0" applyProtection="0"/>
    <xf numFmtId="0" fontId="56" fillId="84" borderId="0" applyNumberFormat="0" applyBorder="0" applyAlignment="0" applyProtection="0"/>
    <xf numFmtId="188" fontId="5" fillId="0" borderId="0" applyFont="0" applyFill="0" applyBorder="0" applyProtection="0"/>
    <xf numFmtId="189" fontId="8" fillId="0" borderId="0" applyFont="0" applyFill="0" applyBorder="0" applyAlignment="0" applyProtection="0"/>
    <xf numFmtId="190" fontId="8"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xf numFmtId="191" fontId="59" fillId="0" borderId="0">
      <alignment horizontal="left"/>
    </xf>
    <xf numFmtId="39" fontId="60" fillId="0" borderId="0" applyFont="0" applyFill="0">
      <alignment vertical="center"/>
    </xf>
    <xf numFmtId="0" fontId="61" fillId="0" borderId="0">
      <alignment horizontal="right"/>
    </xf>
    <xf numFmtId="0" fontId="58" fillId="0" borderId="0" applyNumberFormat="0" applyFill="0" applyBorder="0" applyAlignment="0" applyProtection="0"/>
    <xf numFmtId="0" fontId="62" fillId="0" borderId="0" applyNumberFormat="0" applyFill="0" applyBorder="0" applyAlignment="0" applyProtection="0"/>
    <xf numFmtId="188" fontId="63" fillId="85" borderId="2"/>
    <xf numFmtId="188" fontId="63" fillId="85" borderId="2"/>
    <xf numFmtId="188" fontId="63" fillId="85" borderId="2"/>
    <xf numFmtId="0" fontId="64" fillId="0" borderId="0"/>
    <xf numFmtId="192" fontId="65" fillId="0" borderId="0"/>
    <xf numFmtId="0" fontId="66" fillId="27" borderId="0" applyNumberFormat="0" applyBorder="0" applyAlignment="0" applyProtection="0"/>
    <xf numFmtId="0" fontId="67" fillId="81" borderId="0" applyNumberFormat="0" applyBorder="0" applyAlignment="0" applyProtection="0"/>
    <xf numFmtId="0" fontId="68" fillId="0" borderId="0"/>
    <xf numFmtId="0" fontId="69" fillId="0" borderId="0" applyNumberFormat="0" applyFill="0" applyBorder="0" applyAlignment="0" applyProtection="0"/>
    <xf numFmtId="0" fontId="70" fillId="0" borderId="0" applyNumberFormat="0" applyFill="0" applyBorder="0" applyAlignment="0" applyProtection="0"/>
    <xf numFmtId="174" fontId="65" fillId="0" borderId="0"/>
    <xf numFmtId="0" fontId="71" fillId="0" borderId="0" applyNumberFormat="0" applyFill="0" applyBorder="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193" fontId="73" fillId="0" borderId="0" applyFont="0" applyFill="0" applyBorder="0" applyAlignment="0" applyProtection="0"/>
    <xf numFmtId="0" fontId="8" fillId="0" borderId="0" applyFont="0" applyFill="0" applyBorder="0" applyAlignment="0" applyProtection="0"/>
    <xf numFmtId="194" fontId="74" fillId="0" borderId="0"/>
    <xf numFmtId="0" fontId="75" fillId="0" borderId="0"/>
    <xf numFmtId="195" fontId="7" fillId="0" borderId="0" applyFill="0" applyAlignment="0"/>
    <xf numFmtId="196" fontId="19" fillId="0" borderId="0" applyFill="0" applyAlignment="0"/>
    <xf numFmtId="167" fontId="19" fillId="0" borderId="0" applyFill="0" applyAlignment="0"/>
    <xf numFmtId="197" fontId="7" fillId="0" borderId="0" applyFill="0" applyAlignment="0"/>
    <xf numFmtId="198" fontId="7" fillId="0" borderId="0" applyFill="0" applyAlignment="0"/>
    <xf numFmtId="195" fontId="7" fillId="0" borderId="0" applyFill="0" applyAlignment="0"/>
    <xf numFmtId="199" fontId="7" fillId="0" borderId="0" applyFill="0" applyAlignment="0"/>
    <xf numFmtId="196" fontId="19" fillId="0" borderId="0" applyFill="0" applyAlignment="0"/>
    <xf numFmtId="0" fontId="76" fillId="43" borderId="14" applyNumberFormat="0" applyAlignment="0" applyProtection="0"/>
    <xf numFmtId="0" fontId="77" fillId="86" borderId="15" applyNumberFormat="0" applyAlignment="0" applyProtection="0"/>
    <xf numFmtId="0" fontId="77" fillId="86" borderId="15" applyNumberFormat="0" applyAlignment="0" applyProtection="0"/>
    <xf numFmtId="0" fontId="76" fillId="43" borderId="14" applyNumberFormat="0" applyAlignment="0" applyProtection="0"/>
    <xf numFmtId="0" fontId="77" fillId="86" borderId="15"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5" fillId="87" borderId="0" applyNumberFormat="0" applyFont="0" applyBorder="0" applyAlignment="0"/>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1" fontId="78" fillId="0" borderId="0"/>
    <xf numFmtId="0" fontId="10" fillId="17" borderId="0" applyNumberFormat="0" applyFont="0" applyBorder="0" applyAlignment="0" applyProtection="0"/>
    <xf numFmtId="0" fontId="79" fillId="88" borderId="16" applyNumberFormat="0" applyAlignment="0" applyProtection="0"/>
    <xf numFmtId="0" fontId="80" fillId="77" borderId="16" applyNumberFormat="0" applyAlignment="0" applyProtection="0"/>
    <xf numFmtId="0" fontId="81" fillId="89" borderId="17" applyFont="0" applyFill="0" applyBorder="0"/>
    <xf numFmtId="0" fontId="82" fillId="0" borderId="5"/>
    <xf numFmtId="0" fontId="39" fillId="0" borderId="0">
      <alignment horizontal="center" wrapText="1"/>
      <protection hidden="1"/>
    </xf>
    <xf numFmtId="0" fontId="72" fillId="0" borderId="0" applyNumberFormat="0" applyFill="0" applyBorder="0" applyProtection="0">
      <alignment horizontal="center" vertical="center"/>
    </xf>
    <xf numFmtId="0" fontId="83" fillId="0" borderId="0">
      <alignment horizontal="right"/>
    </xf>
    <xf numFmtId="200" fontId="84" fillId="0" borderId="0"/>
    <xf numFmtId="200" fontId="84" fillId="0" borderId="0"/>
    <xf numFmtId="200" fontId="84" fillId="0" borderId="0"/>
    <xf numFmtId="200" fontId="84" fillId="0" borderId="0"/>
    <xf numFmtId="200" fontId="84" fillId="0" borderId="0"/>
    <xf numFmtId="200" fontId="84" fillId="0" borderId="0"/>
    <xf numFmtId="200" fontId="84" fillId="0" borderId="0"/>
    <xf numFmtId="200" fontId="84" fillId="0" borderId="0"/>
    <xf numFmtId="201" fontId="5" fillId="0" borderId="0" applyFont="0" applyFill="0" applyBorder="0" applyAlignment="0" applyProtection="0"/>
    <xf numFmtId="195" fontId="20" fillId="0" borderId="0" applyFont="0" applyFill="0" applyAlignment="0" applyProtection="0"/>
    <xf numFmtId="0" fontId="85" fillId="0" borderId="0" applyFont="0" applyFill="0" applyBorder="0" applyAlignment="0" applyProtection="0"/>
    <xf numFmtId="202" fontId="86" fillId="0" borderId="0" applyFont="0" applyFill="0" applyBorder="0" applyProtection="0">
      <alignment horizontal="right"/>
    </xf>
    <xf numFmtId="203" fontId="86" fillId="0" borderId="0" applyFont="0" applyFill="0" applyBorder="0" applyProtection="0">
      <alignment horizontal="right"/>
    </xf>
    <xf numFmtId="0" fontId="87" fillId="0" borderId="0" applyFont="0" applyFill="0" applyBorder="0" applyAlignment="0" applyProtection="0">
      <alignment horizontal="right"/>
    </xf>
    <xf numFmtId="0" fontId="87" fillId="0" borderId="0" applyFont="0" applyFill="0" applyBorder="0" applyAlignment="0" applyProtection="0"/>
    <xf numFmtId="171" fontId="15" fillId="0" borderId="0" applyFont="0" applyFill="0" applyBorder="0" applyAlignment="0" applyProtection="0"/>
    <xf numFmtId="171" fontId="7" fillId="0" borderId="0" applyFont="0" applyFill="0" applyBorder="0" applyAlignment="0" applyProtection="0"/>
    <xf numFmtId="176" fontId="88" fillId="0" borderId="0" applyFont="0" applyFill="0" applyBorder="0" applyAlignment="0" applyProtection="0"/>
    <xf numFmtId="204" fontId="5" fillId="0" borderId="0" applyFont="0" applyFill="0" applyBorder="0" applyAlignment="0" applyProtection="0"/>
    <xf numFmtId="3" fontId="89" fillId="0" borderId="0" applyFont="0" applyFill="0" applyBorder="0" applyAlignment="0" applyProtection="0"/>
    <xf numFmtId="0" fontId="90" fillId="0" borderId="0"/>
    <xf numFmtId="0" fontId="14" fillId="0" borderId="0"/>
    <xf numFmtId="0" fontId="90" fillId="0" borderId="0"/>
    <xf numFmtId="0" fontId="14" fillId="0" borderId="0"/>
    <xf numFmtId="0" fontId="91" fillId="0" borderId="0"/>
    <xf numFmtId="196" fontId="92" fillId="0" borderId="0" applyFill="0" applyBorder="0">
      <alignment horizontal="left"/>
    </xf>
    <xf numFmtId="205" fontId="93" fillId="0" borderId="18" applyNumberFormat="0" applyFill="0" applyBorder="0" applyAlignment="0" applyProtection="0"/>
    <xf numFmtId="184" fontId="94" fillId="0" borderId="0"/>
    <xf numFmtId="206" fontId="94" fillId="0" borderId="0"/>
    <xf numFmtId="207" fontId="94" fillId="0" borderId="0"/>
    <xf numFmtId="208" fontId="34" fillId="0" borderId="0" applyFill="0" applyBorder="0" applyProtection="0"/>
    <xf numFmtId="208" fontId="34" fillId="0" borderId="19" applyFill="0" applyProtection="0"/>
    <xf numFmtId="208" fontId="34" fillId="0" borderId="19" applyFill="0" applyProtection="0"/>
    <xf numFmtId="208" fontId="34" fillId="0" borderId="19" applyFill="0" applyProtection="0"/>
    <xf numFmtId="208" fontId="34" fillId="0" borderId="9" applyFill="0" applyProtection="0"/>
    <xf numFmtId="208" fontId="10" fillId="0" borderId="0" applyFill="0" applyBorder="0" applyProtection="0"/>
    <xf numFmtId="209" fontId="39" fillId="0" borderId="0" applyFill="0" applyBorder="0">
      <alignment horizontal="right"/>
      <protection locked="0"/>
    </xf>
    <xf numFmtId="210" fontId="39" fillId="0" borderId="0" applyFont="0" applyFill="0" applyBorder="0" applyAlignment="0" applyProtection="0"/>
    <xf numFmtId="196" fontId="20" fillId="0" borderId="0" applyFont="0" applyFill="0" applyAlignment="0" applyProtection="0"/>
    <xf numFmtId="211" fontId="21" fillId="0" borderId="0" applyFont="0" applyFill="0" applyBorder="0" applyAlignment="0" applyProtection="0"/>
    <xf numFmtId="212" fontId="86" fillId="0" borderId="0" applyFont="0" applyFill="0" applyBorder="0" applyProtection="0">
      <alignment horizontal="right"/>
    </xf>
    <xf numFmtId="213" fontId="86" fillId="0" borderId="0" applyFont="0" applyFill="0" applyBorder="0" applyProtection="0">
      <alignment horizontal="right"/>
    </xf>
    <xf numFmtId="0" fontId="87" fillId="0" borderId="0" applyFont="0" applyFill="0" applyBorder="0" applyAlignment="0" applyProtection="0">
      <alignment horizontal="right"/>
    </xf>
    <xf numFmtId="0" fontId="87" fillId="0" borderId="0" applyFont="0" applyFill="0" applyBorder="0" applyAlignment="0" applyProtection="0">
      <alignment horizontal="right"/>
    </xf>
    <xf numFmtId="214" fontId="5" fillId="0" borderId="0" applyFont="0" applyFill="0" applyBorder="0" applyAlignment="0" applyProtection="0"/>
    <xf numFmtId="215" fontId="95" fillId="0" borderId="0" applyFont="0" applyFill="0" applyBorder="0" applyAlignment="0" applyProtection="0"/>
    <xf numFmtId="0" fontId="39" fillId="0" borderId="0" applyFont="0" applyFill="0" applyBorder="0" applyAlignment="0">
      <protection locked="0"/>
    </xf>
    <xf numFmtId="0" fontId="96" fillId="17" borderId="20" applyNumberFormat="0" applyFont="0" applyBorder="0" applyAlignment="0" applyProtection="0"/>
    <xf numFmtId="0" fontId="5" fillId="0" borderId="0"/>
    <xf numFmtId="0" fontId="8" fillId="0" borderId="0" applyFont="0" applyFill="0" applyBorder="0" applyAlignment="0" applyProtection="0"/>
    <xf numFmtId="14" fontId="97" fillId="0" borderId="0" applyFont="0" applyBorder="0">
      <alignment vertical="top"/>
    </xf>
    <xf numFmtId="0" fontId="87" fillId="0" borderId="0" applyFont="0" applyFill="0" applyBorder="0" applyAlignment="0" applyProtection="0"/>
    <xf numFmtId="14" fontId="97" fillId="0" borderId="0" applyFill="0" applyAlignment="0"/>
    <xf numFmtId="216" fontId="65" fillId="0" borderId="0" applyFill="0" applyBorder="0" applyProtection="0"/>
    <xf numFmtId="14" fontId="65" fillId="0" borderId="0" applyFill="0" applyBorder="0" applyProtection="0"/>
    <xf numFmtId="15" fontId="98" fillId="0" borderId="0" applyFont="0" applyFill="0" applyBorder="0" applyAlignment="0" applyProtection="0"/>
    <xf numFmtId="17" fontId="5" fillId="90" borderId="11">
      <alignment horizontal="center"/>
    </xf>
    <xf numFmtId="14" fontId="99" fillId="0" borderId="0">
      <alignment vertical="top"/>
    </xf>
    <xf numFmtId="217" fontId="5" fillId="0" borderId="0" applyFont="0" applyFill="0" applyBorder="0" applyAlignment="0" applyProtection="0">
      <alignment wrapText="1"/>
    </xf>
    <xf numFmtId="218" fontId="34" fillId="0" borderId="0" applyFill="0" applyBorder="0" applyProtection="0"/>
    <xf numFmtId="218" fontId="34" fillId="0" borderId="19" applyFill="0" applyProtection="0"/>
    <xf numFmtId="218" fontId="34" fillId="0" borderId="19" applyFill="0" applyProtection="0"/>
    <xf numFmtId="218" fontId="34" fillId="0" borderId="19" applyFill="0" applyProtection="0"/>
    <xf numFmtId="218" fontId="34" fillId="0" borderId="9" applyFill="0" applyProtection="0"/>
    <xf numFmtId="218" fontId="10" fillId="0" borderId="0" applyFill="0" applyBorder="0" applyProtection="0"/>
    <xf numFmtId="38" fontId="10" fillId="0" borderId="0" applyFont="0" applyFill="0" applyBorder="0" applyAlignment="0" applyProtection="0"/>
    <xf numFmtId="0" fontId="25" fillId="0" borderId="0" applyNumberFormat="0" applyFill="0" applyBorder="0" applyAlignment="0" applyProtection="0"/>
    <xf numFmtId="219" fontId="7" fillId="0" borderId="21">
      <alignment vertical="center"/>
    </xf>
    <xf numFmtId="164" fontId="5" fillId="0" borderId="0" applyFont="0" applyFill="0" applyBorder="0" applyAlignment="0" applyProtection="0"/>
    <xf numFmtId="204" fontId="5" fillId="0" borderId="0" applyFont="0" applyFill="0" applyBorder="0" applyAlignment="0" applyProtection="0"/>
    <xf numFmtId="0" fontId="22" fillId="0" borderId="0">
      <protection locked="0"/>
    </xf>
    <xf numFmtId="220" fontId="100" fillId="0" borderId="0">
      <alignment horizontal="left"/>
    </xf>
    <xf numFmtId="221" fontId="101" fillId="0" borderId="0"/>
    <xf numFmtId="222" fontId="21" fillId="0" borderId="0" applyFont="0" applyFill="0" applyBorder="0" applyAlignment="0" applyProtection="0"/>
    <xf numFmtId="196" fontId="102" fillId="0" borderId="0">
      <alignment horizontal="center"/>
    </xf>
    <xf numFmtId="0" fontId="87" fillId="0" borderId="22" applyNumberFormat="0" applyFont="0" applyFill="0" applyAlignment="0" applyProtection="0"/>
    <xf numFmtId="0" fontId="103" fillId="0" borderId="0" applyFill="0" applyBorder="0" applyAlignment="0" applyProtection="0"/>
    <xf numFmtId="38" fontId="39" fillId="0" borderId="0" applyFont="0" applyFill="0" applyBorder="0" applyAlignment="0" applyProtection="0"/>
    <xf numFmtId="0" fontId="104" fillId="0" borderId="0" applyFont="0" applyFill="0" applyBorder="0" applyAlignment="0" applyProtection="0"/>
    <xf numFmtId="0" fontId="71" fillId="0" borderId="0" applyNumberFormat="0" applyFill="0" applyBorder="0" applyAlignment="0" applyProtection="0"/>
    <xf numFmtId="3" fontId="5" fillId="0" borderId="2"/>
    <xf numFmtId="3" fontId="5" fillId="0" borderId="2"/>
    <xf numFmtId="3" fontId="5" fillId="0" borderId="2"/>
    <xf numFmtId="38" fontId="7" fillId="0" borderId="0">
      <alignment vertical="top"/>
    </xf>
    <xf numFmtId="0" fontId="105" fillId="91" borderId="0" applyNumberFormat="0" applyBorder="0" applyAlignment="0" applyProtection="0"/>
    <xf numFmtId="0" fontId="105" fillId="92" borderId="0" applyNumberFormat="0" applyBorder="0" applyAlignment="0" applyProtection="0"/>
    <xf numFmtId="0" fontId="105" fillId="93" borderId="0" applyNumberFormat="0" applyBorder="0" applyAlignment="0" applyProtection="0"/>
    <xf numFmtId="0" fontId="32" fillId="0" borderId="0">
      <protection locked="0"/>
    </xf>
    <xf numFmtId="0" fontId="32" fillId="0" borderId="0">
      <protection locked="0"/>
    </xf>
    <xf numFmtId="195" fontId="7" fillId="0" borderId="0" applyFill="0" applyAlignment="0"/>
    <xf numFmtId="196" fontId="19" fillId="0" borderId="0" applyFill="0" applyAlignment="0"/>
    <xf numFmtId="195" fontId="7" fillId="0" borderId="0" applyFill="0" applyAlignment="0"/>
    <xf numFmtId="199" fontId="7" fillId="0" borderId="0" applyFill="0" applyAlignment="0"/>
    <xf numFmtId="196" fontId="19" fillId="0" borderId="0" applyFill="0" applyAlignment="0"/>
    <xf numFmtId="178" fontId="106" fillId="0" borderId="0" applyFont="0" applyFill="0" applyBorder="0" applyAlignment="0" applyProtection="0"/>
    <xf numFmtId="223" fontId="107" fillId="0" borderId="0" applyBorder="0" applyProtection="0"/>
    <xf numFmtId="223" fontId="108" fillId="0" borderId="0" applyBorder="0" applyProtection="0"/>
    <xf numFmtId="0" fontId="109" fillId="0" borderId="0" applyNumberFormat="0" applyFill="0" applyBorder="0" applyAlignment="0" applyProtection="0"/>
    <xf numFmtId="0" fontId="110" fillId="0" borderId="0" applyNumberFormat="0" applyFill="0" applyBorder="0" applyAlignment="0" applyProtection="0"/>
    <xf numFmtId="224" fontId="5" fillId="0" borderId="0" applyFont="0" applyFill="0" applyBorder="0" applyAlignment="0" applyProtection="0"/>
    <xf numFmtId="225" fontId="5" fillId="0" borderId="0" applyFont="0" applyFill="0" applyBorder="0" applyAlignment="0" applyProtection="0"/>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0" fontId="22" fillId="0" borderId="0">
      <protection locked="0"/>
    </xf>
    <xf numFmtId="206" fontId="101" fillId="0" borderId="0"/>
    <xf numFmtId="0" fontId="5" fillId="0" borderId="0"/>
    <xf numFmtId="15" fontId="5" fillId="0" borderId="0">
      <alignment vertical="center"/>
    </xf>
    <xf numFmtId="0" fontId="111" fillId="0" borderId="0" applyFill="0" applyBorder="0" applyProtection="0">
      <alignment horizontal="left"/>
    </xf>
    <xf numFmtId="0" fontId="112" fillId="0" borderId="18" applyNumberFormat="0" applyFill="0" applyAlignment="0" applyProtection="0"/>
    <xf numFmtId="0" fontId="112" fillId="0" borderId="18" applyNumberFormat="0" applyFill="0" applyAlignment="0" applyProtection="0"/>
    <xf numFmtId="0" fontId="112" fillId="0" borderId="18" applyNumberFormat="0" applyFill="0" applyAlignment="0" applyProtection="0"/>
    <xf numFmtId="0" fontId="112" fillId="0" borderId="18" applyNumberFormat="0" applyFill="0" applyAlignment="0" applyProtection="0"/>
    <xf numFmtId="0" fontId="113" fillId="29" borderId="0" applyNumberFormat="0" applyBorder="0" applyAlignment="0" applyProtection="0"/>
    <xf numFmtId="0" fontId="55" fillId="73" borderId="0" applyNumberFormat="0" applyBorder="0" applyAlignment="0" applyProtection="0"/>
    <xf numFmtId="204" fontId="114" fillId="0" borderId="0" applyNumberFormat="0" applyFill="0" applyBorder="0" applyAlignment="0" applyProtection="0">
      <alignment horizontal="center"/>
    </xf>
    <xf numFmtId="38" fontId="74" fillId="90" borderId="0" applyNumberFormat="0" applyBorder="0" applyAlignment="0" applyProtection="0"/>
    <xf numFmtId="0" fontId="115" fillId="0" borderId="0" applyNumberFormat="0">
      <alignment horizontal="right"/>
    </xf>
    <xf numFmtId="0" fontId="116" fillId="0" borderId="0" applyNumberFormat="0">
      <alignment horizontal="right"/>
    </xf>
    <xf numFmtId="0" fontId="116" fillId="0" borderId="0" applyNumberFormat="0">
      <alignment horizontal="left"/>
    </xf>
    <xf numFmtId="0" fontId="115" fillId="0" borderId="0" applyNumberFormat="0">
      <alignment horizontal="left"/>
    </xf>
    <xf numFmtId="0" fontId="117" fillId="0" borderId="0" applyNumberFormat="0">
      <alignment horizontal="left" vertical="top"/>
    </xf>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4" fontId="118" fillId="0" borderId="0">
      <alignment vertical="center"/>
    </xf>
    <xf numFmtId="0" fontId="87" fillId="0" borderId="0" applyFont="0" applyFill="0" applyBorder="0" applyAlignment="0" applyProtection="0">
      <alignment horizontal="right"/>
    </xf>
    <xf numFmtId="174" fontId="119" fillId="15" borderId="0" applyNumberFormat="0" applyFont="0" applyAlignment="0"/>
    <xf numFmtId="0" fontId="120" fillId="0" borderId="0"/>
    <xf numFmtId="0" fontId="121" fillId="0" borderId="23" applyNumberFormat="0" applyAlignment="0" applyProtection="0">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178" fontId="7" fillId="0" borderId="0">
      <alignment vertical="top"/>
    </xf>
    <xf numFmtId="0" fontId="122" fillId="0" borderId="24" applyNumberFormat="0" applyFill="0" applyAlignment="0" applyProtection="0"/>
    <xf numFmtId="38" fontId="123" fillId="0" borderId="0"/>
    <xf numFmtId="0" fontId="124" fillId="0" borderId="25" applyNumberFormat="0" applyFill="0" applyAlignment="0" applyProtection="0"/>
    <xf numFmtId="0" fontId="125" fillId="0" borderId="26" applyNumberFormat="0" applyFill="0" applyAlignment="0" applyProtection="0"/>
    <xf numFmtId="38" fontId="126" fillId="0" borderId="0">
      <alignment horizontal="left"/>
    </xf>
    <xf numFmtId="0" fontId="127" fillId="0" borderId="27" applyNumberFormat="0" applyFill="0" applyAlignment="0" applyProtection="0"/>
    <xf numFmtId="0" fontId="128" fillId="0" borderId="28" applyNumberFormat="0" applyFill="0" applyAlignment="0" applyProtection="0"/>
    <xf numFmtId="0" fontId="129" fillId="0" borderId="0" applyProtection="0">
      <alignment horizontal="left"/>
    </xf>
    <xf numFmtId="0" fontId="130" fillId="0" borderId="29" applyNumberFormat="0" applyFill="0" applyAlignment="0" applyProtection="0"/>
    <xf numFmtId="0" fontId="128" fillId="0" borderId="0" applyNumberFormat="0" applyFill="0" applyBorder="0" applyAlignment="0" applyProtection="0"/>
    <xf numFmtId="0" fontId="130" fillId="0" borderId="0" applyNumberFormat="0" applyFill="0" applyBorder="0" applyAlignment="0" applyProtection="0"/>
    <xf numFmtId="0" fontId="131" fillId="0" borderId="0">
      <alignment horizontal="center"/>
    </xf>
    <xf numFmtId="0" fontId="132" fillId="0" borderId="0"/>
    <xf numFmtId="0" fontId="132" fillId="0" borderId="0"/>
    <xf numFmtId="0" fontId="132" fillId="0" borderId="0"/>
    <xf numFmtId="38" fontId="7" fillId="0" borderId="0">
      <alignment vertical="top"/>
    </xf>
    <xf numFmtId="0" fontId="133" fillId="0" borderId="0"/>
    <xf numFmtId="0" fontId="134" fillId="0" borderId="0"/>
    <xf numFmtId="0" fontId="135" fillId="0" borderId="0"/>
    <xf numFmtId="0" fontId="102" fillId="0" borderId="0"/>
    <xf numFmtId="0" fontId="136" fillId="0" borderId="30" applyNumberFormat="0" applyFill="0" applyBorder="0" applyAlignment="0" applyProtection="0">
      <alignment horizontal="left"/>
    </xf>
    <xf numFmtId="0" fontId="5" fillId="0" borderId="0"/>
    <xf numFmtId="0" fontId="5" fillId="0" borderId="0"/>
    <xf numFmtId="176" fontId="137" fillId="18" borderId="0" applyNumberFormat="0" applyBorder="0" applyAlignment="0" applyProtection="0">
      <protection locked="0"/>
    </xf>
    <xf numFmtId="0" fontId="5" fillId="0" borderId="0">
      <alignment horizontal="center"/>
    </xf>
    <xf numFmtId="0" fontId="138" fillId="0" borderId="0" applyFont="0" applyFill="0" applyBorder="0" applyAlignment="0" applyProtection="0"/>
    <xf numFmtId="0" fontId="139" fillId="0" borderId="0"/>
    <xf numFmtId="0" fontId="5" fillId="0" borderId="0"/>
    <xf numFmtId="2" fontId="140" fillId="0" borderId="0"/>
    <xf numFmtId="0" fontId="141" fillId="34" borderId="14" applyNumberFormat="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3" fontId="5" fillId="0" borderId="0"/>
    <xf numFmtId="0" fontId="141" fillId="34" borderId="14"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10" fontId="143" fillId="0" borderId="0">
      <protection locked="0"/>
    </xf>
    <xf numFmtId="226" fontId="144" fillId="0" borderId="0" applyFill="0" applyBorder="0" applyProtection="0"/>
    <xf numFmtId="227" fontId="144" fillId="0" borderId="0" applyFill="0" applyBorder="0" applyProtection="0"/>
    <xf numFmtId="228" fontId="144" fillId="0" borderId="0" applyFill="0" applyBorder="0" applyProtection="0"/>
    <xf numFmtId="37" fontId="88" fillId="95" borderId="0">
      <protection locked="0"/>
    </xf>
    <xf numFmtId="0" fontId="145" fillId="0" borderId="0" applyNumberFormat="0" applyFill="0" applyBorder="0" applyAlignment="0">
      <protection locked="0"/>
    </xf>
    <xf numFmtId="15" fontId="143" fillId="0" borderId="0">
      <protection locked="0"/>
    </xf>
    <xf numFmtId="2" fontId="143" fillId="0" borderId="5">
      <protection locked="0"/>
    </xf>
    <xf numFmtId="229" fontId="146" fillId="94" borderId="0" applyNumberFormat="0" applyFont="0" applyBorder="0" applyAlignment="0">
      <alignment horizontal="right"/>
      <protection locked="0"/>
    </xf>
    <xf numFmtId="0" fontId="143" fillId="0" borderId="0">
      <protection locked="0"/>
    </xf>
    <xf numFmtId="3" fontId="38" fillId="0" borderId="0"/>
    <xf numFmtId="230" fontId="147" fillId="0" borderId="31" applyFont="0" applyFill="0" applyBorder="0" applyAlignment="0" applyProtection="0"/>
    <xf numFmtId="230" fontId="147" fillId="0" borderId="31" applyFont="0" applyFill="0" applyBorder="0" applyAlignment="0" applyProtection="0"/>
    <xf numFmtId="230" fontId="147" fillId="0" borderId="31" applyFont="0" applyFill="0" applyBorder="0" applyAlignment="0" applyProtection="0"/>
    <xf numFmtId="0" fontId="148" fillId="0" borderId="0" applyNumberFormat="0" applyFill="0" applyBorder="0" applyAlignment="0" applyProtection="0">
      <alignment vertical="top"/>
      <protection locked="0"/>
    </xf>
    <xf numFmtId="0" fontId="149" fillId="0" borderId="0">
      <alignment vertical="center"/>
    </xf>
    <xf numFmtId="173" fontId="150" fillId="0" borderId="0" applyFill="0" applyBorder="0" applyProtection="0">
      <alignment vertical="top"/>
    </xf>
    <xf numFmtId="231" fontId="39" fillId="0" borderId="0" applyFill="0" applyBorder="0">
      <alignment horizontal="right"/>
      <protection locked="0"/>
    </xf>
    <xf numFmtId="0" fontId="151" fillId="96" borderId="32">
      <alignment horizontal="left" vertical="center" wrapText="1"/>
    </xf>
    <xf numFmtId="0" fontId="151" fillId="96" borderId="32">
      <alignment horizontal="left" vertical="center" wrapText="1"/>
    </xf>
    <xf numFmtId="3" fontId="152" fillId="97" borderId="32">
      <protection locked="0"/>
    </xf>
    <xf numFmtId="3" fontId="152" fillId="97" borderId="32">
      <protection locked="0"/>
    </xf>
    <xf numFmtId="165" fontId="153" fillId="98" borderId="32">
      <alignment horizontal="left"/>
      <protection locked="0"/>
    </xf>
    <xf numFmtId="165" fontId="153" fillId="98" borderId="32">
      <alignment horizontal="left"/>
      <protection locked="0"/>
    </xf>
    <xf numFmtId="232" fontId="153" fillId="98" borderId="32">
      <protection locked="0"/>
    </xf>
    <xf numFmtId="232" fontId="153" fillId="98" borderId="32">
      <protection locked="0"/>
    </xf>
    <xf numFmtId="0" fontId="153" fillId="98" borderId="32">
      <alignment horizontal="center"/>
      <protection locked="0"/>
    </xf>
    <xf numFmtId="0" fontId="153" fillId="98" borderId="32">
      <alignment horizontal="center"/>
      <protection locked="0"/>
    </xf>
    <xf numFmtId="233" fontId="5" fillId="0" borderId="0" applyFont="0" applyFill="0" applyBorder="0" applyAlignment="0" applyProtection="0"/>
    <xf numFmtId="234" fontId="5" fillId="0" borderId="0" applyFont="0" applyFill="0" applyBorder="0" applyAlignment="0" applyProtection="0"/>
    <xf numFmtId="38" fontId="154" fillId="0" borderId="0"/>
    <xf numFmtId="38" fontId="155" fillId="0" borderId="0"/>
    <xf numFmtId="38" fontId="156" fillId="0" borderId="0"/>
    <xf numFmtId="38" fontId="157" fillId="0" borderId="0"/>
    <xf numFmtId="0" fontId="158" fillId="0" borderId="0"/>
    <xf numFmtId="0" fontId="158" fillId="0" borderId="0"/>
    <xf numFmtId="205" fontId="82" fillId="0" borderId="0" applyFill="0" applyBorder="0" applyAlignment="0" applyProtection="0"/>
    <xf numFmtId="195" fontId="7" fillId="0" borderId="0" applyFill="0" applyAlignment="0"/>
    <xf numFmtId="196" fontId="19" fillId="0" borderId="0" applyFill="0" applyAlignment="0"/>
    <xf numFmtId="195" fontId="7" fillId="0" borderId="0" applyFill="0" applyAlignment="0"/>
    <xf numFmtId="199" fontId="7" fillId="0" borderId="0" applyFill="0" applyAlignment="0"/>
    <xf numFmtId="196" fontId="19" fillId="0" borderId="0" applyFill="0" applyAlignment="0"/>
    <xf numFmtId="0" fontId="159" fillId="0" borderId="33" applyNumberFormat="0" applyFill="0" applyAlignment="0" applyProtection="0"/>
    <xf numFmtId="0" fontId="160" fillId="0" borderId="34" applyNumberFormat="0" applyFill="0" applyAlignment="0" applyProtection="0"/>
    <xf numFmtId="192" fontId="65" fillId="0" borderId="0"/>
    <xf numFmtId="0" fontId="14" fillId="0" borderId="0"/>
    <xf numFmtId="173" fontId="161" fillId="0" borderId="0"/>
    <xf numFmtId="0" fontId="5" fillId="0" borderId="0">
      <alignment horizontal="center"/>
    </xf>
    <xf numFmtId="0" fontId="5" fillId="0" borderId="0" applyFont="0" applyFill="0" applyBorder="0" applyAlignment="0" applyProtection="0"/>
    <xf numFmtId="0" fontId="5" fillId="0" borderId="0" applyFont="0" applyFill="0" applyBorder="0" applyAlignment="0" applyProtection="0"/>
    <xf numFmtId="235" fontId="5" fillId="0" borderId="0" applyFont="0" applyFill="0" applyBorder="0" applyAlignment="0" applyProtection="0"/>
    <xf numFmtId="236" fontId="5" fillId="0" borderId="0" applyFont="0" applyFill="0" applyBorder="0" applyAlignment="0" applyProtection="0"/>
    <xf numFmtId="2" fontId="38" fillId="0" borderId="35" applyFont="0" applyFill="0" applyBorder="0" applyAlignment="0"/>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0" fontId="5" fillId="0" borderId="0" applyFont="0" applyFill="0" applyBorder="0" applyAlignment="0" applyProtection="0"/>
    <xf numFmtId="0" fontId="5" fillId="0" borderId="0" applyFont="0" applyFill="0" applyBorder="0" applyAlignment="0" applyProtection="0"/>
    <xf numFmtId="238" fontId="5" fillId="0" borderId="0" applyFont="0" applyFill="0" applyBorder="0" applyAlignment="0" applyProtection="0"/>
    <xf numFmtId="239" fontId="5" fillId="0" borderId="0" applyFont="0" applyFill="0" applyBorder="0" applyAlignment="0" applyProtection="0"/>
    <xf numFmtId="240" fontId="21" fillId="0" borderId="0" applyFont="0" applyFill="0" applyBorder="0" applyAlignment="0" applyProtection="0"/>
    <xf numFmtId="241" fontId="21" fillId="0" borderId="0" applyFont="0" applyFill="0" applyBorder="0" applyAlignment="0" applyProtection="0"/>
    <xf numFmtId="242" fontId="21" fillId="0" borderId="0" applyFont="0" applyFill="0" applyBorder="0" applyAlignment="0" applyProtection="0"/>
    <xf numFmtId="243" fontId="86" fillId="0" borderId="0" applyFont="0" applyFill="0" applyBorder="0" applyProtection="0">
      <alignment horizontal="right"/>
    </xf>
    <xf numFmtId="244" fontId="86" fillId="0" borderId="0" applyFont="0" applyFill="0" applyBorder="0" applyProtection="0">
      <alignment horizontal="right"/>
    </xf>
    <xf numFmtId="245" fontId="65" fillId="0" borderId="0" applyFill="0" applyBorder="0" applyProtection="0">
      <alignment horizontal="right"/>
    </xf>
    <xf numFmtId="246" fontId="65" fillId="0" borderId="0" applyFill="0" applyBorder="0" applyProtection="0">
      <alignment horizontal="right"/>
    </xf>
    <xf numFmtId="222" fontId="163" fillId="0" borderId="0" applyFont="0" applyFill="0" applyBorder="0" applyAlignment="0" applyProtection="0"/>
    <xf numFmtId="173" fontId="164" fillId="0" borderId="0">
      <alignment vertical="center"/>
    </xf>
    <xf numFmtId="0" fontId="165" fillId="16" borderId="0" applyNumberFormat="0" applyBorder="0" applyAlignment="0" applyProtection="0"/>
    <xf numFmtId="0" fontId="160" fillId="82" borderId="0" applyNumberFormat="0" applyBorder="0" applyAlignment="0" applyProtection="0"/>
    <xf numFmtId="0" fontId="166" fillId="0" borderId="0">
      <alignment horizontal="left"/>
    </xf>
    <xf numFmtId="37" fontId="167" fillId="0" borderId="0"/>
    <xf numFmtId="0" fontId="39" fillId="0" borderId="0"/>
    <xf numFmtId="37" fontId="65" fillId="0" borderId="0">
      <alignment vertical="center"/>
    </xf>
    <xf numFmtId="0" fontId="39" fillId="0" borderId="8"/>
    <xf numFmtId="0" fontId="39" fillId="0" borderId="8"/>
    <xf numFmtId="0" fontId="39" fillId="0" borderId="8"/>
    <xf numFmtId="0" fontId="39" fillId="0" borderId="8"/>
    <xf numFmtId="171" fontId="168" fillId="0" borderId="0">
      <alignment vertical="center"/>
    </xf>
    <xf numFmtId="0" fontId="5" fillId="0" borderId="0"/>
    <xf numFmtId="178" fontId="169" fillId="0" borderId="0"/>
    <xf numFmtId="178" fontId="169" fillId="0" borderId="0"/>
    <xf numFmtId="0" fontId="58" fillId="0" borderId="0"/>
    <xf numFmtId="178" fontId="1" fillId="0" borderId="0"/>
    <xf numFmtId="178" fontId="15" fillId="0" borderId="0"/>
    <xf numFmtId="178" fontId="15" fillId="0" borderId="0"/>
    <xf numFmtId="178" fontId="5" fillId="0" borderId="0"/>
    <xf numFmtId="178" fontId="5" fillId="0" borderId="0"/>
    <xf numFmtId="178" fontId="170" fillId="0" borderId="0"/>
    <xf numFmtId="178" fontId="7" fillId="0" borderId="0"/>
    <xf numFmtId="178" fontId="13" fillId="0" borderId="0"/>
    <xf numFmtId="0" fontId="171" fillId="0" borderId="0">
      <alignment horizontal="right"/>
    </xf>
    <xf numFmtId="0" fontId="7" fillId="0" borderId="0"/>
    <xf numFmtId="0" fontId="172" fillId="0" borderId="0"/>
    <xf numFmtId="0" fontId="173" fillId="0" borderId="0"/>
    <xf numFmtId="0" fontId="10" fillId="0" borderId="0"/>
    <xf numFmtId="178" fontId="174" fillId="0" borderId="0"/>
    <xf numFmtId="0" fontId="54" fillId="0" borderId="0"/>
    <xf numFmtId="1" fontId="10" fillId="0" borderId="0"/>
    <xf numFmtId="0" fontId="175" fillId="0" borderId="0"/>
    <xf numFmtId="0" fontId="176" fillId="0" borderId="0"/>
    <xf numFmtId="0" fontId="177" fillId="0" borderId="0"/>
    <xf numFmtId="0" fontId="14" fillId="0" borderId="0"/>
    <xf numFmtId="0" fontId="15"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7" fillId="99" borderId="36" applyNumberFormat="0" applyFont="0" applyAlignment="0" applyProtection="0"/>
    <xf numFmtId="247" fontId="65" fillId="0" borderId="0" applyBorder="0" applyProtection="0">
      <alignment horizontal="right"/>
    </xf>
    <xf numFmtId="247" fontId="144" fillId="100" borderId="0" applyBorder="0" applyProtection="0">
      <alignment horizontal="right"/>
    </xf>
    <xf numFmtId="247" fontId="60" fillId="0" borderId="4" applyBorder="0"/>
    <xf numFmtId="247" fontId="60" fillId="0" borderId="4" applyBorder="0"/>
    <xf numFmtId="247" fontId="60" fillId="0" borderId="4" applyBorder="0"/>
    <xf numFmtId="247" fontId="60" fillId="0" borderId="4" applyBorder="0"/>
    <xf numFmtId="247" fontId="60" fillId="0" borderId="4" applyBorder="0"/>
    <xf numFmtId="247" fontId="178" fillId="0" borderId="0" applyBorder="0" applyProtection="0">
      <alignment horizontal="right"/>
    </xf>
    <xf numFmtId="248" fontId="178" fillId="0" borderId="0" applyBorder="0" applyProtection="0">
      <alignment horizontal="right"/>
    </xf>
    <xf numFmtId="248" fontId="179" fillId="100" borderId="0" applyProtection="0">
      <alignment horizontal="right"/>
    </xf>
    <xf numFmtId="37" fontId="164" fillId="0" borderId="0" applyFill="0" applyBorder="0" applyProtection="0">
      <alignment horizontal="right"/>
    </xf>
    <xf numFmtId="249" fontId="38" fillId="0" borderId="0" applyBorder="0" applyProtection="0">
      <protection locked="0" hidden="1"/>
    </xf>
    <xf numFmtId="250" fontId="180" fillId="0" borderId="2" applyBorder="0">
      <alignment horizontal="center"/>
    </xf>
    <xf numFmtId="250" fontId="180" fillId="0" borderId="2" applyBorder="0">
      <alignment horizontal="center"/>
    </xf>
    <xf numFmtId="250" fontId="180"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26" fontId="65" fillId="0" borderId="0" applyFill="0" applyBorder="0" applyProtection="0"/>
    <xf numFmtId="227" fontId="65" fillId="0" borderId="0" applyFill="0" applyBorder="0" applyProtection="0"/>
    <xf numFmtId="228" fontId="65" fillId="0" borderId="0" applyFill="0" applyBorder="0" applyProtection="0"/>
    <xf numFmtId="0" fontId="5" fillId="0" borderId="0"/>
    <xf numFmtId="0" fontId="182" fillId="0" borderId="0"/>
    <xf numFmtId="0" fontId="183" fillId="43" borderId="37" applyNumberFormat="0" applyAlignment="0" applyProtection="0"/>
    <xf numFmtId="0" fontId="184" fillId="86" borderId="37" applyNumberFormat="0" applyAlignment="0" applyProtection="0"/>
    <xf numFmtId="0" fontId="184" fillId="86"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40" fontId="48" fillId="101" borderId="0">
      <alignment horizontal="right"/>
    </xf>
    <xf numFmtId="0" fontId="185" fillId="96" borderId="0">
      <alignment horizontal="center"/>
    </xf>
    <xf numFmtId="0" fontId="186" fillId="102" borderId="0"/>
    <xf numFmtId="0" fontId="187" fillId="101" borderId="0" applyBorder="0">
      <alignment horizontal="centerContinuous"/>
    </xf>
    <xf numFmtId="0" fontId="188" fillId="102" borderId="0" applyBorder="0">
      <alignment horizontal="centerContinuous"/>
    </xf>
    <xf numFmtId="0" fontId="121" fillId="0" borderId="0" applyNumberFormat="0" applyFill="0" applyBorder="0" applyAlignment="0" applyProtection="0"/>
    <xf numFmtId="0" fontId="189" fillId="0" borderId="0"/>
    <xf numFmtId="1" fontId="190" fillId="0" borderId="0" applyProtection="0">
      <alignment horizontal="right" vertical="center"/>
    </xf>
    <xf numFmtId="0" fontId="191" fillId="0" borderId="0">
      <alignment horizontal="center"/>
    </xf>
    <xf numFmtId="49" fontId="192" fillId="0" borderId="13" applyFill="0" applyProtection="0">
      <alignment vertical="center"/>
    </xf>
    <xf numFmtId="173" fontId="5" fillId="0" borderId="0" applyFill="0" applyBorder="0" applyProtection="0">
      <alignment vertical="top"/>
    </xf>
    <xf numFmtId="252" fontId="5" fillId="0" borderId="0" applyFont="0" applyFill="0" applyBorder="0" applyAlignment="0" applyProtection="0"/>
    <xf numFmtId="253" fontId="5" fillId="0" borderId="0" applyFont="0" applyFill="0" applyBorder="0" applyAlignment="0" applyProtection="0"/>
    <xf numFmtId="174" fontId="164" fillId="0" borderId="0"/>
    <xf numFmtId="9" fontId="8" fillId="0" borderId="0" applyFont="0" applyFill="0" applyBorder="0" applyAlignment="0" applyProtection="0"/>
    <xf numFmtId="254" fontId="20" fillId="0" borderId="0" applyFont="0" applyFill="0" applyAlignment="0" applyProtection="0"/>
    <xf numFmtId="173" fontId="8" fillId="0" borderId="0" applyFont="0" applyFill="0" applyBorder="0" applyAlignment="0" applyProtection="0"/>
    <xf numFmtId="10" fontId="5" fillId="0" borderId="0" applyFont="0" applyFill="0" applyBorder="0" applyAlignment="0" applyProtection="0"/>
    <xf numFmtId="255" fontId="86" fillId="0" borderId="0" applyFont="0" applyFill="0" applyBorder="0" applyProtection="0">
      <alignment horizontal="right"/>
    </xf>
    <xf numFmtId="256" fontId="65" fillId="0" borderId="0" applyBorder="0" applyProtection="0">
      <alignment horizontal="right"/>
    </xf>
    <xf numFmtId="256" fontId="144" fillId="100" borderId="0" applyProtection="0">
      <alignment horizontal="right"/>
    </xf>
    <xf numFmtId="256" fontId="178" fillId="0" borderId="0" applyFont="0" applyBorder="0" applyProtection="0">
      <alignment horizontal="right"/>
    </xf>
    <xf numFmtId="9" fontId="48" fillId="0" borderId="0" applyFont="0" applyFill="0" applyBorder="0" applyAlignment="0" applyProtection="0"/>
    <xf numFmtId="9" fontId="4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55" fillId="0" borderId="0" applyFont="0" applyFill="0" applyBorder="0" applyAlignment="0" applyProtection="0"/>
    <xf numFmtId="257" fontId="118" fillId="0" borderId="0" applyBorder="0"/>
    <xf numFmtId="173" fontId="5" fillId="0" borderId="0" applyFont="0" applyFill="0" applyBorder="0" applyAlignment="0" applyProtection="0"/>
    <xf numFmtId="10" fontId="5" fillId="0" borderId="0" applyFont="0" applyFill="0" applyBorder="0" applyAlignment="0" applyProtection="0"/>
    <xf numFmtId="258" fontId="65" fillId="0" borderId="0" applyFill="0" applyBorder="0" applyProtection="0"/>
    <xf numFmtId="257" fontId="65" fillId="0" borderId="0" applyFill="0" applyBorder="0" applyProtection="0"/>
    <xf numFmtId="259" fontId="65" fillId="0" borderId="0" applyFill="0" applyBorder="0" applyProtection="0"/>
    <xf numFmtId="260" fontId="65" fillId="0" borderId="0" applyFill="0" applyBorder="0" applyProtection="0"/>
    <xf numFmtId="9" fontId="20" fillId="0" borderId="0" applyFont="0" applyFill="0" applyAlignment="0" applyProtection="0"/>
    <xf numFmtId="0" fontId="39" fillId="0" borderId="0" applyFill="0" applyBorder="0">
      <alignment horizontal="right"/>
      <protection locked="0"/>
    </xf>
    <xf numFmtId="39" fontId="65" fillId="0" borderId="0">
      <alignment vertical="center"/>
    </xf>
    <xf numFmtId="174" fontId="65" fillId="0" borderId="0"/>
    <xf numFmtId="195" fontId="7" fillId="0" borderId="0" applyFill="0" applyAlignment="0"/>
    <xf numFmtId="196" fontId="19" fillId="0" borderId="0" applyFill="0" applyAlignment="0"/>
    <xf numFmtId="195" fontId="7" fillId="0" borderId="0" applyFill="0" applyAlignment="0"/>
    <xf numFmtId="199" fontId="7" fillId="0" borderId="0" applyFill="0" applyAlignment="0"/>
    <xf numFmtId="196" fontId="19" fillId="0" borderId="0" applyFill="0" applyAlignment="0"/>
    <xf numFmtId="0" fontId="5" fillId="0" borderId="0"/>
    <xf numFmtId="261" fontId="193" fillId="0" borderId="38" applyBorder="0">
      <alignment horizontal="right"/>
      <protection locked="0"/>
    </xf>
    <xf numFmtId="168" fontId="97" fillId="0" borderId="0"/>
    <xf numFmtId="0" fontId="194" fillId="0" borderId="0">
      <alignment horizontal="left"/>
    </xf>
    <xf numFmtId="0" fontId="194" fillId="0" borderId="0">
      <alignment horizontal="right"/>
    </xf>
    <xf numFmtId="262" fontId="39" fillId="0" borderId="0" applyFill="0" applyBorder="0">
      <alignment horizontal="right"/>
      <protection locked="0"/>
    </xf>
    <xf numFmtId="263" fontId="39" fillId="0" borderId="0">
      <alignment horizontal="right"/>
      <protection locked="0"/>
    </xf>
    <xf numFmtId="0" fontId="195" fillId="0" borderId="0" applyNumberFormat="0" applyFill="0" applyBorder="0" applyAlignment="0" applyProtection="0">
      <alignment horizontal="left"/>
      <protection locked="0"/>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97" fillId="103" borderId="0">
      <alignment horizontal="left" vertical="top"/>
    </xf>
    <xf numFmtId="0" fontId="197" fillId="104" borderId="0">
      <alignment horizontal="center" vertical="center"/>
    </xf>
    <xf numFmtId="0" fontId="198" fillId="0" borderId="40">
      <alignment vertical="center"/>
    </xf>
    <xf numFmtId="4" fontId="7"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7" fillId="17" borderId="37" applyNumberFormat="0" applyProtection="0">
      <alignment vertical="center"/>
    </xf>
    <xf numFmtId="4" fontId="48"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4" fontId="7" fillId="106" borderId="37" applyNumberFormat="0" applyProtection="0">
      <alignment horizontal="right" vertical="center"/>
    </xf>
    <xf numFmtId="4" fontId="7" fillId="106"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22" borderId="0" applyNumberFormat="0" applyProtection="0">
      <alignment horizontal="left" vertical="center" indent="1"/>
    </xf>
    <xf numFmtId="4" fontId="200" fillId="22" borderId="0"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4" fontId="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7" fillId="115" borderId="37" applyNumberFormat="0" applyProtection="0">
      <alignment horizontal="left" vertical="center" indent="1"/>
    </xf>
    <xf numFmtId="4" fontId="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7" fillId="116" borderId="37" applyNumberFormat="0" applyProtection="0">
      <alignment horizontal="left" vertical="center" indent="1"/>
    </xf>
    <xf numFmtId="178" fontId="199"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178" fontId="199" fillId="116" borderId="37" applyNumberFormat="0" applyProtection="0">
      <alignment horizontal="left" vertical="center" indent="1"/>
    </xf>
    <xf numFmtId="178" fontId="199"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178" fontId="199" fillId="21" borderId="37" applyNumberFormat="0" applyProtection="0">
      <alignment horizontal="left" vertical="center" indent="1"/>
    </xf>
    <xf numFmtId="178" fontId="199"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178" fontId="199" fillId="90"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0" fontId="82" fillId="101" borderId="42" applyNumberFormat="0">
      <protection locked="0"/>
    </xf>
    <xf numFmtId="0" fontId="82" fillId="101" borderId="42" applyNumberFormat="0">
      <protection locked="0"/>
    </xf>
    <xf numFmtId="0" fontId="7" fillId="0" borderId="0"/>
    <xf numFmtId="0" fontId="5" fillId="0" borderId="0"/>
    <xf numFmtId="0" fontId="201" fillId="48" borderId="43" applyBorder="0"/>
    <xf numFmtId="0" fontId="201" fillId="48" borderId="43" applyBorder="0"/>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 fillId="115" borderId="37" applyNumberFormat="0" applyProtection="0">
      <alignment horizontal="right" vertical="center"/>
    </xf>
    <xf numFmtId="4" fontId="48"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7" fillId="0" borderId="0"/>
    <xf numFmtId="0" fontId="202" fillId="0" borderId="0"/>
    <xf numFmtId="0" fontId="74" fillId="117" borderId="2"/>
    <xf numFmtId="0" fontId="74" fillId="117" borderId="2"/>
    <xf numFmtId="0" fontId="74" fillId="117" borderId="2"/>
    <xf numFmtId="4" fontId="7" fillId="115" borderId="37" applyNumberFormat="0" applyProtection="0">
      <alignment horizontal="right" vertical="center"/>
    </xf>
    <xf numFmtId="4" fontId="7" fillId="115" borderId="37" applyNumberFormat="0" applyProtection="0">
      <alignment horizontal="right" vertical="center"/>
    </xf>
    <xf numFmtId="0" fontId="203" fillId="0" borderId="17"/>
    <xf numFmtId="264" fontId="204" fillId="0" borderId="0" applyFill="0" applyBorder="0">
      <alignment horizontal="right"/>
      <protection hidden="1"/>
    </xf>
    <xf numFmtId="0" fontId="205" fillId="118" borderId="2">
      <alignment horizontal="center" vertical="center" wrapText="1"/>
      <protection hidden="1"/>
    </xf>
    <xf numFmtId="0" fontId="205" fillId="118" borderId="2">
      <alignment horizontal="center" vertical="center" wrapText="1"/>
      <protection hidden="1"/>
    </xf>
    <xf numFmtId="0" fontId="205" fillId="118" borderId="2">
      <alignment horizontal="center" vertical="center" wrapText="1"/>
      <protection hidden="1"/>
    </xf>
    <xf numFmtId="0" fontId="206" fillId="0" borderId="0" applyNumberFormat="0" applyFill="0" applyBorder="0" applyAlignment="0" applyProtection="0"/>
    <xf numFmtId="0" fontId="73" fillId="0" borderId="0" applyFill="0" applyBorder="0" applyAlignment="0" applyProtection="0"/>
    <xf numFmtId="0" fontId="54" fillId="0" borderId="0" applyNumberFormat="0" applyFill="0" applyBorder="0" applyAlignment="0" applyProtection="0">
      <alignment horizontal="center"/>
    </xf>
    <xf numFmtId="0" fontId="207" fillId="0" borderId="39"/>
    <xf numFmtId="0" fontId="39" fillId="0" borderId="0">
      <protection locked="0"/>
    </xf>
    <xf numFmtId="0" fontId="194" fillId="0" borderId="0"/>
    <xf numFmtId="0" fontId="153" fillId="0" borderId="0"/>
    <xf numFmtId="178" fontId="20" fillId="0" borderId="0"/>
    <xf numFmtId="0" fontId="135" fillId="119" borderId="44" applyNumberFormat="0" applyProtection="0">
      <alignment horizontal="center" wrapText="1"/>
    </xf>
    <xf numFmtId="0" fontId="135" fillId="119" borderId="45" applyNumberFormat="0" applyAlignment="0" applyProtection="0">
      <alignment wrapText="1"/>
    </xf>
    <xf numFmtId="0" fontId="5" fillId="120" borderId="0" applyNumberFormat="0" applyBorder="0">
      <alignment horizontal="center" wrapText="1"/>
    </xf>
    <xf numFmtId="0" fontId="5" fillId="120" borderId="0" applyNumberFormat="0" applyBorder="0">
      <alignment wrapText="1"/>
    </xf>
    <xf numFmtId="0" fontId="5" fillId="0" borderId="0" applyNumberFormat="0" applyFill="0" applyBorder="0" applyProtection="0">
      <alignment horizontal="right" wrapText="1"/>
    </xf>
    <xf numFmtId="265" fontId="5" fillId="0" borderId="0" applyFill="0" applyBorder="0" applyAlignment="0" applyProtection="0">
      <alignment wrapText="1"/>
    </xf>
    <xf numFmtId="266" fontId="5" fillId="0" borderId="0" applyFill="0" applyBorder="0" applyAlignment="0" applyProtection="0">
      <alignment wrapText="1"/>
    </xf>
    <xf numFmtId="267"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lignment horizontal="right" wrapText="1"/>
    </xf>
    <xf numFmtId="17" fontId="5" fillId="0" borderId="0" applyFill="0" applyBorder="0">
      <alignment horizontal="right" wrapText="1"/>
    </xf>
    <xf numFmtId="268" fontId="5" fillId="0" borderId="0" applyFill="0" applyBorder="0" applyAlignment="0" applyProtection="0">
      <alignment wrapText="1"/>
    </xf>
    <xf numFmtId="0" fontId="33" fillId="0" borderId="0" applyNumberFormat="0" applyFill="0" applyBorder="0">
      <alignment horizontal="left" wrapText="1"/>
    </xf>
    <xf numFmtId="0" fontId="135" fillId="0" borderId="0" applyNumberFormat="0" applyFill="0" applyBorder="0">
      <alignment horizontal="center" wrapText="1"/>
    </xf>
    <xf numFmtId="0" fontId="135" fillId="0" borderId="0" applyNumberFormat="0" applyFill="0" applyBorder="0">
      <alignment horizontal="center" wrapText="1"/>
    </xf>
    <xf numFmtId="0" fontId="26" fillId="0" borderId="0"/>
    <xf numFmtId="0" fontId="208" fillId="0" borderId="0"/>
    <xf numFmtId="0" fontId="5" fillId="0" borderId="0"/>
    <xf numFmtId="0" fontId="12" fillId="0" borderId="13">
      <alignment horizontal="center"/>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209" fillId="0" borderId="0" applyBorder="0" applyProtection="0">
      <alignment vertical="center"/>
    </xf>
    <xf numFmtId="0" fontId="209" fillId="0" borderId="13" applyBorder="0" applyProtection="0">
      <alignment horizontal="right" vertical="center"/>
    </xf>
    <xf numFmtId="0" fontId="210" fillId="121" borderId="0" applyBorder="0" applyProtection="0">
      <alignment horizontal="centerContinuous" vertical="center"/>
    </xf>
    <xf numFmtId="0" fontId="210" fillId="122" borderId="13" applyBorder="0" applyProtection="0">
      <alignment horizontal="centerContinuous" vertical="center"/>
    </xf>
    <xf numFmtId="0" fontId="211" fillId="0" borderId="0"/>
    <xf numFmtId="38" fontId="7" fillId="123" borderId="0">
      <alignment horizontal="right" vertical="top"/>
    </xf>
    <xf numFmtId="0" fontId="175" fillId="0" borderId="0"/>
    <xf numFmtId="0" fontId="212" fillId="0" borderId="0" applyFill="0" applyBorder="0" applyProtection="0">
      <alignment horizontal="left"/>
    </xf>
    <xf numFmtId="0" fontId="111" fillId="0" borderId="10" applyFill="0" applyBorder="0" applyProtection="0">
      <alignment horizontal="left" vertical="top"/>
    </xf>
    <xf numFmtId="0" fontId="213" fillId="0" borderId="0">
      <alignment horizontal="centerContinuous"/>
    </xf>
    <xf numFmtId="269" fontId="86" fillId="0" borderId="0" applyFont="0" applyFill="0" applyBorder="0" applyProtection="0">
      <alignment horizontal="left"/>
    </xf>
    <xf numFmtId="270" fontId="86" fillId="0" borderId="0" applyFont="0" applyFill="0" applyBorder="0" applyProtection="0">
      <alignment horizontal="left"/>
    </xf>
    <xf numFmtId="271" fontId="86" fillId="0" borderId="0" applyFont="0" applyFill="0" applyBorder="0" applyProtection="0">
      <alignment horizontal="left"/>
    </xf>
    <xf numFmtId="0" fontId="214" fillId="0" borderId="0"/>
    <xf numFmtId="0" fontId="215" fillId="0" borderId="0"/>
    <xf numFmtId="49" fontId="97" fillId="0" borderId="0" applyFill="0" applyAlignment="0"/>
    <xf numFmtId="272" fontId="7" fillId="0" borderId="0" applyFill="0" applyAlignment="0"/>
    <xf numFmtId="273" fontId="7" fillId="0" borderId="0" applyFill="0" applyAlignment="0"/>
    <xf numFmtId="0" fontId="216" fillId="0" borderId="0" applyFill="0" applyBorder="0" applyProtection="0">
      <alignment horizontal="left" vertical="top"/>
    </xf>
    <xf numFmtId="0" fontId="34" fillId="0" borderId="0" applyNumberFormat="0" applyFill="0" applyBorder="0" applyAlignment="0" applyProtection="0"/>
    <xf numFmtId="0" fontId="163" fillId="0" borderId="0" applyNumberFormat="0" applyFill="0" applyBorder="0" applyAlignment="0" applyProtection="0"/>
    <xf numFmtId="0" fontId="217" fillId="0" borderId="0" applyNumberFormat="0" applyFill="0" applyBorder="0" applyAlignment="0" applyProtection="0"/>
    <xf numFmtId="0" fontId="218" fillId="0" borderId="0"/>
    <xf numFmtId="0" fontId="206" fillId="0" borderId="0" applyNumberFormat="0" applyFill="0" applyBorder="0" applyAlignment="0" applyProtection="0"/>
    <xf numFmtId="0" fontId="219" fillId="121" borderId="0" applyBorder="0"/>
    <xf numFmtId="0" fontId="220" fillId="0" borderId="46" applyNumberFormat="0" applyFill="0" applyAlignment="0" applyProtection="0"/>
    <xf numFmtId="0" fontId="95" fillId="0" borderId="47" applyNumberFormat="0" applyFont="0" applyFill="0" applyAlignment="0" applyProtection="0"/>
    <xf numFmtId="0" fontId="220" fillId="0" borderId="46"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5" fillId="0" borderId="0"/>
    <xf numFmtId="0" fontId="221" fillId="0" borderId="0">
      <alignment horizontal="fill"/>
    </xf>
    <xf numFmtId="0" fontId="5" fillId="0" borderId="0"/>
    <xf numFmtId="37" fontId="65" fillId="0" borderId="0" applyFill="0" applyBorder="0" applyAlignment="0">
      <alignment vertical="center"/>
    </xf>
    <xf numFmtId="0" fontId="222" fillId="0" borderId="0"/>
    <xf numFmtId="274" fontId="5" fillId="0" borderId="0" applyFont="0" applyFill="0" applyBorder="0" applyAlignment="0" applyProtection="0"/>
    <xf numFmtId="275" fontId="5" fillId="0" borderId="0" applyFont="0" applyFill="0" applyBorder="0" applyAlignment="0" applyProtection="0"/>
    <xf numFmtId="0" fontId="5" fillId="0" borderId="0">
      <alignment horizontal="center" vertical="center" textRotation="180"/>
    </xf>
    <xf numFmtId="276" fontId="5" fillId="0" borderId="0" applyFont="0" applyFill="0" applyBorder="0" applyAlignment="0" applyProtection="0"/>
    <xf numFmtId="186" fontId="5" fillId="0" borderId="0" applyFont="0" applyFill="0" applyBorder="0" applyAlignment="0" applyProtection="0"/>
    <xf numFmtId="277" fontId="5" fillId="0" borderId="0" applyFont="0" applyFill="0" applyBorder="0" applyAlignment="0" applyProtection="0"/>
    <xf numFmtId="187" fontId="5" fillId="0" borderId="0" applyFont="0" applyFill="0" applyBorder="0" applyAlignment="0" applyProtection="0"/>
    <xf numFmtId="210" fontId="39" fillId="0" borderId="0" applyFont="0" applyFill="0" applyBorder="0" applyAlignment="0" applyProtection="0"/>
    <xf numFmtId="278" fontId="39" fillId="0" borderId="0" applyFon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279" fontId="170" fillId="0" borderId="0" applyFont="0" applyFill="0" applyBorder="0" applyAlignment="0" applyProtection="0"/>
    <xf numFmtId="280" fontId="170" fillId="0" borderId="0" applyFont="0" applyFill="0" applyBorder="0" applyAlignment="0" applyProtection="0"/>
    <xf numFmtId="1" fontId="225" fillId="0" borderId="0">
      <alignment horizontal="right"/>
    </xf>
    <xf numFmtId="281" fontId="65" fillId="0" borderId="0" applyFill="0" applyBorder="0" applyProtection="0"/>
    <xf numFmtId="282" fontId="65" fillId="0" borderId="0" applyFill="0" applyBorder="0" applyProtection="0"/>
    <xf numFmtId="0" fontId="5" fillId="0" borderId="13" applyFill="0" applyBorder="0" applyProtection="0">
      <alignment horizontal="center"/>
    </xf>
    <xf numFmtId="283" fontId="73" fillId="0" borderId="0" applyFont="0" applyFill="0" applyBorder="0" applyAlignment="0" applyProtection="0"/>
    <xf numFmtId="0" fontId="51" fillId="63" borderId="0" applyNumberFormat="0" applyBorder="0" applyAlignment="0" applyProtection="0"/>
    <xf numFmtId="178" fontId="7" fillId="63" borderId="0" applyNumberFormat="0" applyBorder="0" applyAlignment="0" applyProtection="0"/>
    <xf numFmtId="178" fontId="7" fillId="63" borderId="0" applyNumberFormat="0" applyBorder="0" applyAlignment="0" applyProtection="0"/>
    <xf numFmtId="178" fontId="7" fillId="63" borderId="0" applyNumberFormat="0" applyBorder="0" applyAlignment="0" applyProtection="0"/>
    <xf numFmtId="178" fontId="7" fillId="63" borderId="0" applyNumberFormat="0" applyBorder="0" applyAlignment="0" applyProtection="0"/>
    <xf numFmtId="178" fontId="7" fillId="124" borderId="0" applyNumberFormat="0" applyBorder="0" applyAlignment="0" applyProtection="0"/>
    <xf numFmtId="0" fontId="53" fillId="124" borderId="0" applyNumberFormat="0" applyBorder="0" applyAlignment="0" applyProtection="0"/>
    <xf numFmtId="178" fontId="51" fillId="63" borderId="0" applyNumberFormat="0" applyBorder="0" applyAlignment="0" applyProtection="0"/>
    <xf numFmtId="0" fontId="51" fillId="63" borderId="0" applyNumberFormat="0" applyBorder="0" applyAlignment="0" applyProtection="0"/>
    <xf numFmtId="0" fontId="51" fillId="67" borderId="0" applyNumberFormat="0" applyBorder="0" applyAlignment="0" applyProtection="0"/>
    <xf numFmtId="178" fontId="7" fillId="67" borderId="0" applyNumberFormat="0" applyBorder="0" applyAlignment="0" applyProtection="0"/>
    <xf numFmtId="178" fontId="7" fillId="67" borderId="0" applyNumberFormat="0" applyBorder="0" applyAlignment="0" applyProtection="0"/>
    <xf numFmtId="178" fontId="7" fillId="67" borderId="0" applyNumberFormat="0" applyBorder="0" applyAlignment="0" applyProtection="0"/>
    <xf numFmtId="178" fontId="7" fillId="67" borderId="0" applyNumberFormat="0" applyBorder="0" applyAlignment="0" applyProtection="0"/>
    <xf numFmtId="178" fontId="7" fillId="125" borderId="0" applyNumberFormat="0" applyBorder="0" applyAlignment="0" applyProtection="0"/>
    <xf numFmtId="0" fontId="53" fillId="125" borderId="0" applyNumberFormat="0" applyBorder="0" applyAlignment="0" applyProtection="0"/>
    <xf numFmtId="178" fontId="51" fillId="67" borderId="0" applyNumberFormat="0" applyBorder="0" applyAlignment="0" applyProtection="0"/>
    <xf numFmtId="0" fontId="51" fillId="67" borderId="0" applyNumberFormat="0" applyBorder="0" applyAlignment="0" applyProtection="0"/>
    <xf numFmtId="0" fontId="51" fillId="46" borderId="0" applyNumberFormat="0" applyBorder="0" applyAlignment="0" applyProtection="0"/>
    <xf numFmtId="178" fontId="7" fillId="46" borderId="0" applyNumberFormat="0" applyBorder="0" applyAlignment="0" applyProtection="0"/>
    <xf numFmtId="178" fontId="7" fillId="46" borderId="0" applyNumberFormat="0" applyBorder="0" applyAlignment="0" applyProtection="0"/>
    <xf numFmtId="178" fontId="7" fillId="46" borderId="0" applyNumberFormat="0" applyBorder="0" applyAlignment="0" applyProtection="0"/>
    <xf numFmtId="178" fontId="7" fillId="46" borderId="0" applyNumberFormat="0" applyBorder="0" applyAlignment="0" applyProtection="0"/>
    <xf numFmtId="178" fontId="7" fillId="126" borderId="0" applyNumberFormat="0" applyBorder="0" applyAlignment="0" applyProtection="0"/>
    <xf numFmtId="0" fontId="53" fillId="126" borderId="0" applyNumberFormat="0" applyBorder="0" applyAlignment="0" applyProtection="0"/>
    <xf numFmtId="178" fontId="51" fillId="46" borderId="0" applyNumberFormat="0" applyBorder="0" applyAlignment="0" applyProtection="0"/>
    <xf numFmtId="0" fontId="51" fillId="46" borderId="0" applyNumberFormat="0" applyBorder="0" applyAlignment="0" applyProtection="0"/>
    <xf numFmtId="0" fontId="51"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56" borderId="0" applyNumberFormat="0" applyBorder="0" applyAlignment="0" applyProtection="0"/>
    <xf numFmtId="178" fontId="7" fillId="60" borderId="0" applyNumberFormat="0" applyBorder="0" applyAlignment="0" applyProtection="0"/>
    <xf numFmtId="0" fontId="53" fillId="60" borderId="0" applyNumberFormat="0" applyBorder="0" applyAlignment="0" applyProtection="0"/>
    <xf numFmtId="178" fontId="51" fillId="56"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57" borderId="0" applyNumberFormat="0" applyBorder="0" applyAlignment="0" applyProtection="0"/>
    <xf numFmtId="178" fontId="7" fillId="61" borderId="0" applyNumberFormat="0" applyBorder="0" applyAlignment="0" applyProtection="0"/>
    <xf numFmtId="0" fontId="53" fillId="61" borderId="0" applyNumberFormat="0" applyBorder="0" applyAlignment="0" applyProtection="0"/>
    <xf numFmtId="178" fontId="51" fillId="57" borderId="0" applyNumberFormat="0" applyBorder="0" applyAlignment="0" applyProtection="0"/>
    <xf numFmtId="0" fontId="51" fillId="57" borderId="0" applyNumberFormat="0" applyBorder="0" applyAlignment="0" applyProtection="0"/>
    <xf numFmtId="0" fontId="51" fillId="80" borderId="0" applyNumberFormat="0" applyBorder="0" applyAlignment="0" applyProtection="0"/>
    <xf numFmtId="178" fontId="7" fillId="80" borderId="0" applyNumberFormat="0" applyBorder="0" applyAlignment="0" applyProtection="0"/>
    <xf numFmtId="178" fontId="7" fillId="80" borderId="0" applyNumberFormat="0" applyBorder="0" applyAlignment="0" applyProtection="0"/>
    <xf numFmtId="178" fontId="7" fillId="80" borderId="0" applyNumberFormat="0" applyBorder="0" applyAlignment="0" applyProtection="0"/>
    <xf numFmtId="178" fontId="7" fillId="80" borderId="0" applyNumberFormat="0" applyBorder="0" applyAlignment="0" applyProtection="0"/>
    <xf numFmtId="178" fontId="7" fillId="127" borderId="0" applyNumberFormat="0" applyBorder="0" applyAlignment="0" applyProtection="0"/>
    <xf numFmtId="0" fontId="53" fillId="127" borderId="0" applyNumberFormat="0" applyBorder="0" applyAlignment="0" applyProtection="0"/>
    <xf numFmtId="178" fontId="51" fillId="80" borderId="0" applyNumberFormat="0" applyBorder="0" applyAlignment="0" applyProtection="0"/>
    <xf numFmtId="0" fontId="51" fillId="80" borderId="0" applyNumberFormat="0" applyBorder="0" applyAlignment="0" applyProtection="0"/>
    <xf numFmtId="196" fontId="226" fillId="0" borderId="49">
      <protection locked="0"/>
    </xf>
    <xf numFmtId="196" fontId="25" fillId="0" borderId="49">
      <protection locked="0"/>
    </xf>
    <xf numFmtId="284" fontId="227" fillId="0" borderId="50">
      <alignment horizontal="center"/>
    </xf>
    <xf numFmtId="0" fontId="141" fillId="34" borderId="14" applyNumberFormat="0" applyAlignment="0" applyProtection="0"/>
    <xf numFmtId="178" fontId="7" fillId="34" borderId="14" applyNumberFormat="0" applyAlignment="0" applyProtection="0"/>
    <xf numFmtId="178" fontId="7" fillId="34" borderId="14" applyNumberFormat="0" applyAlignment="0" applyProtection="0"/>
    <xf numFmtId="0" fontId="141"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0" fontId="141" fillId="34" borderId="14" applyNumberFormat="0" applyAlignment="0" applyProtection="0"/>
    <xf numFmtId="0" fontId="141" fillId="34" borderId="14" applyNumberFormat="0" applyAlignment="0" applyProtection="0"/>
    <xf numFmtId="0" fontId="228" fillId="41" borderId="14" applyNumberFormat="0" applyAlignment="0" applyProtection="0"/>
    <xf numFmtId="178" fontId="141" fillId="34" borderId="14" applyNumberFormat="0" applyAlignment="0" applyProtection="0"/>
    <xf numFmtId="178" fontId="141" fillId="34" borderId="14" applyNumberFormat="0" applyAlignment="0" applyProtection="0"/>
    <xf numFmtId="0" fontId="141" fillId="34" borderId="14" applyNumberFormat="0" applyAlignment="0" applyProtection="0"/>
    <xf numFmtId="178" fontId="141" fillId="34" borderId="14" applyNumberFormat="0" applyAlignment="0" applyProtection="0"/>
    <xf numFmtId="0" fontId="141" fillId="34" borderId="14" applyNumberFormat="0" applyAlignment="0" applyProtection="0"/>
    <xf numFmtId="0" fontId="183" fillId="43" borderId="37" applyNumberFormat="0" applyAlignment="0" applyProtection="0"/>
    <xf numFmtId="178" fontId="7" fillId="43" borderId="37" applyNumberFormat="0" applyAlignment="0" applyProtection="0"/>
    <xf numFmtId="178" fontId="7" fillId="43" borderId="37" applyNumberFormat="0" applyAlignment="0" applyProtection="0"/>
    <xf numFmtId="0" fontId="183"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104" borderId="37" applyNumberFormat="0" applyAlignment="0" applyProtection="0"/>
    <xf numFmtId="178" fontId="7" fillId="104" borderId="37" applyNumberFormat="0" applyAlignment="0" applyProtection="0"/>
    <xf numFmtId="0" fontId="183" fillId="43" borderId="37" applyNumberFormat="0" applyAlignment="0" applyProtection="0"/>
    <xf numFmtId="0" fontId="229" fillId="104" borderId="37" applyNumberFormat="0" applyAlignment="0" applyProtection="0"/>
    <xf numFmtId="178" fontId="183" fillId="43" borderId="37" applyNumberFormat="0" applyAlignment="0" applyProtection="0"/>
    <xf numFmtId="178"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76" fillId="43" borderId="14" applyNumberFormat="0" applyAlignment="0" applyProtection="0"/>
    <xf numFmtId="178" fontId="7" fillId="43" borderId="14" applyNumberFormat="0" applyAlignment="0" applyProtection="0"/>
    <xf numFmtId="178" fontId="7" fillId="43" borderId="14" applyNumberFormat="0" applyAlignment="0" applyProtection="0"/>
    <xf numFmtId="0" fontId="76"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0" fontId="76" fillId="43" borderId="14" applyNumberFormat="0" applyAlignment="0" applyProtection="0"/>
    <xf numFmtId="0" fontId="76" fillId="43" borderId="14" applyNumberFormat="0" applyAlignment="0" applyProtection="0"/>
    <xf numFmtId="0" fontId="230" fillId="104" borderId="14" applyNumberFormat="0" applyAlignment="0" applyProtection="0"/>
    <xf numFmtId="178" fontId="76" fillId="43" borderId="14" applyNumberFormat="0" applyAlignment="0" applyProtection="0"/>
    <xf numFmtId="178" fontId="76" fillId="43" borderId="14" applyNumberFormat="0" applyAlignment="0" applyProtection="0"/>
    <xf numFmtId="0" fontId="76" fillId="43" borderId="14" applyNumberFormat="0" applyAlignment="0" applyProtection="0"/>
    <xf numFmtId="178" fontId="76" fillId="43" borderId="14" applyNumberFormat="0" applyAlignment="0" applyProtection="0"/>
    <xf numFmtId="0" fontId="76" fillId="43" borderId="14" applyNumberFormat="0" applyAlignment="0" applyProtection="0"/>
    <xf numFmtId="0" fontId="57" fillId="0" borderId="0" applyNumberFormat="0" applyFill="0" applyBorder="0" applyAlignment="0" applyProtection="0">
      <alignment vertical="top"/>
      <protection locked="0"/>
    </xf>
    <xf numFmtId="285" fontId="10" fillId="0" borderId="2" applyAlignment="0">
      <alignment horizontal="left" vertical="center"/>
    </xf>
    <xf numFmtId="285" fontId="10" fillId="0" borderId="2" applyAlignment="0">
      <alignment horizontal="left" vertical="center"/>
    </xf>
    <xf numFmtId="285" fontId="10" fillId="0" borderId="2" applyAlignment="0">
      <alignment horizontal="left" vertical="center"/>
    </xf>
    <xf numFmtId="14" fontId="231" fillId="0" borderId="51" applyBorder="0">
      <alignment horizontal="center" vertical="center"/>
    </xf>
    <xf numFmtId="14" fontId="231" fillId="0" borderId="51" applyBorder="0">
      <alignment horizontal="center" vertical="center"/>
    </xf>
    <xf numFmtId="14" fontId="231" fillId="0" borderId="51" applyBorder="0">
      <alignment horizontal="center" vertical="center"/>
    </xf>
    <xf numFmtId="14" fontId="231" fillId="0" borderId="51" applyBorder="0">
      <alignment horizontal="center" vertical="center"/>
    </xf>
    <xf numFmtId="14" fontId="25" fillId="0" borderId="0">
      <alignment vertical="center"/>
    </xf>
    <xf numFmtId="180" fontId="7" fillId="0" borderId="0" applyFont="0" applyFill="0" applyBorder="0" applyAlignment="0" applyProtection="0"/>
    <xf numFmtId="180" fontId="7" fillId="0" borderId="0" applyFont="0" applyFill="0" applyBorder="0" applyAlignment="0" applyProtection="0"/>
    <xf numFmtId="180" fontId="232" fillId="0" borderId="0" applyFont="0" applyFill="0" applyBorder="0" applyAlignment="0" applyProtection="0"/>
    <xf numFmtId="180" fontId="97" fillId="0" borderId="0" applyFont="0" applyFill="0" applyBorder="0" applyAlignment="0" applyProtection="0"/>
    <xf numFmtId="286" fontId="5" fillId="0" borderId="0" applyFont="0" applyFill="0" applyBorder="0" applyAlignment="0" applyProtection="0"/>
    <xf numFmtId="178" fontId="233" fillId="0" borderId="0" applyBorder="0">
      <alignment horizontal="center" vertical="center" wrapText="1"/>
    </xf>
    <xf numFmtId="0" fontId="122" fillId="0" borderId="24" applyNumberFormat="0" applyFill="0" applyAlignment="0" applyProtection="0"/>
    <xf numFmtId="178" fontId="7" fillId="0" borderId="24" applyNumberFormat="0" applyFill="0" applyAlignment="0" applyProtection="0"/>
    <xf numFmtId="178" fontId="7" fillId="0" borderId="24" applyNumberFormat="0" applyFill="0" applyAlignment="0" applyProtection="0"/>
    <xf numFmtId="178" fontId="7" fillId="0" borderId="24" applyNumberFormat="0" applyFill="0" applyAlignment="0" applyProtection="0"/>
    <xf numFmtId="178" fontId="7" fillId="0" borderId="24" applyNumberFormat="0" applyFill="0" applyAlignment="0" applyProtection="0"/>
    <xf numFmtId="178" fontId="7" fillId="0" borderId="24" applyNumberFormat="0" applyFill="0" applyAlignment="0" applyProtection="0"/>
    <xf numFmtId="0" fontId="234" fillId="0" borderId="24" applyNumberFormat="0" applyFill="0" applyAlignment="0" applyProtection="0"/>
    <xf numFmtId="178" fontId="122" fillId="0" borderId="24" applyNumberFormat="0" applyFill="0" applyAlignment="0" applyProtection="0"/>
    <xf numFmtId="0" fontId="122" fillId="0" borderId="24" applyNumberFormat="0" applyFill="0" applyAlignment="0" applyProtection="0"/>
    <xf numFmtId="0" fontId="125" fillId="0" borderId="26" applyNumberFormat="0" applyFill="0" applyAlignment="0" applyProtection="0"/>
    <xf numFmtId="178" fontId="7" fillId="0" borderId="26" applyNumberFormat="0" applyFill="0" applyAlignment="0" applyProtection="0"/>
    <xf numFmtId="178" fontId="7" fillId="0" borderId="26" applyNumberFormat="0" applyFill="0" applyAlignment="0" applyProtection="0"/>
    <xf numFmtId="178" fontId="7" fillId="0" borderId="26" applyNumberFormat="0" applyFill="0" applyAlignment="0" applyProtection="0"/>
    <xf numFmtId="178" fontId="7" fillId="0" borderId="26" applyNumberFormat="0" applyFill="0" applyAlignment="0" applyProtection="0"/>
    <xf numFmtId="178" fontId="235" fillId="0" borderId="26" applyNumberFormat="0" applyFill="0" applyAlignment="0" applyProtection="0"/>
    <xf numFmtId="0" fontId="236" fillId="0" borderId="26" applyNumberFormat="0" applyFill="0" applyAlignment="0" applyProtection="0"/>
    <xf numFmtId="178" fontId="125" fillId="0" borderId="26" applyNumberFormat="0" applyFill="0" applyAlignment="0" applyProtection="0"/>
    <xf numFmtId="0" fontId="125" fillId="0" borderId="26" applyNumberFormat="0" applyFill="0" applyAlignment="0" applyProtection="0"/>
    <xf numFmtId="0" fontId="128" fillId="0" borderId="28" applyNumberFormat="0" applyFill="0" applyAlignment="0" applyProtection="0"/>
    <xf numFmtId="178" fontId="7" fillId="0" borderId="28" applyNumberFormat="0" applyFill="0" applyAlignment="0" applyProtection="0"/>
    <xf numFmtId="178" fontId="7" fillId="0" borderId="28" applyNumberFormat="0" applyFill="0" applyAlignment="0" applyProtection="0"/>
    <xf numFmtId="178" fontId="7" fillId="0" borderId="28" applyNumberFormat="0" applyFill="0" applyAlignment="0" applyProtection="0"/>
    <xf numFmtId="178" fontId="7" fillId="0" borderId="28" applyNumberFormat="0" applyFill="0" applyAlignment="0" applyProtection="0"/>
    <xf numFmtId="178" fontId="7" fillId="0" borderId="28" applyNumberFormat="0" applyFill="0" applyAlignment="0" applyProtection="0"/>
    <xf numFmtId="0" fontId="237" fillId="0" borderId="28" applyNumberFormat="0" applyFill="0" applyAlignment="0" applyProtection="0"/>
    <xf numFmtId="178" fontId="128" fillId="0" borderId="28" applyNumberFormat="0" applyFill="0" applyAlignment="0" applyProtection="0"/>
    <xf numFmtId="0" fontId="128" fillId="0" borderId="28" applyNumberFormat="0" applyFill="0" applyAlignment="0" applyProtection="0"/>
    <xf numFmtId="0" fontId="128"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0" fontId="237" fillId="0" borderId="0" applyNumberFormat="0" applyFill="0" applyBorder="0" applyAlignment="0" applyProtection="0"/>
    <xf numFmtId="178" fontId="128" fillId="0" borderId="0" applyNumberFormat="0" applyFill="0" applyBorder="0" applyAlignment="0" applyProtection="0"/>
    <xf numFmtId="0" fontId="128" fillId="0" borderId="0" applyNumberFormat="0" applyFill="0" applyBorder="0" applyAlignment="0" applyProtection="0"/>
    <xf numFmtId="0" fontId="238" fillId="0" borderId="0" applyBorder="0">
      <alignment horizontal="center" vertical="center" wrapText="1"/>
    </xf>
    <xf numFmtId="0" fontId="239" fillId="0" borderId="52" applyBorder="0">
      <alignment horizontal="center" vertical="center" wrapText="1"/>
    </xf>
    <xf numFmtId="178" fontId="240" fillId="0" borderId="52" applyBorder="0">
      <alignment horizontal="center" vertical="center" wrapText="1"/>
    </xf>
    <xf numFmtId="0" fontId="239" fillId="0" borderId="0" applyBorder="0">
      <alignment horizontal="center" vertical="center" wrapText="1"/>
    </xf>
    <xf numFmtId="196" fontId="241" fillId="85" borderId="49"/>
    <xf numFmtId="196" fontId="242" fillId="85" borderId="49"/>
    <xf numFmtId="4" fontId="243" fillId="17" borderId="2" applyBorder="0">
      <alignment horizontal="right"/>
    </xf>
    <xf numFmtId="4" fontId="243" fillId="17" borderId="2" applyBorder="0">
      <alignment horizontal="right"/>
    </xf>
    <xf numFmtId="4" fontId="244" fillId="97" borderId="0" applyBorder="0">
      <alignment horizontal="right"/>
    </xf>
    <xf numFmtId="49" fontId="245" fillId="0" borderId="0" applyBorder="0">
      <alignment vertical="center"/>
    </xf>
    <xf numFmtId="39" fontId="65" fillId="0" borderId="0">
      <alignment vertical="center"/>
    </xf>
    <xf numFmtId="39" fontId="65" fillId="0" borderId="0">
      <alignment vertical="center"/>
    </xf>
    <xf numFmtId="0" fontId="220"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0" fontId="220"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0" fontId="220" fillId="0" borderId="46" applyNumberFormat="0" applyFill="0" applyAlignment="0" applyProtection="0"/>
    <xf numFmtId="0" fontId="246"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3" fontId="241" fillId="0" borderId="2" applyBorder="0">
      <alignment vertical="center"/>
    </xf>
    <xf numFmtId="3" fontId="241" fillId="0" borderId="2" applyBorder="0">
      <alignment vertical="center"/>
    </xf>
    <xf numFmtId="3" fontId="241" fillId="0" borderId="2" applyBorder="0">
      <alignment vertical="center"/>
    </xf>
    <xf numFmtId="0" fontId="79" fillId="88" borderId="16" applyNumberFormat="0" applyAlignment="0" applyProtection="0"/>
    <xf numFmtId="178" fontId="7" fillId="88" borderId="16" applyNumberFormat="0" applyAlignment="0" applyProtection="0"/>
    <xf numFmtId="178" fontId="7" fillId="88" borderId="16" applyNumberFormat="0" applyAlignment="0" applyProtection="0"/>
    <xf numFmtId="178" fontId="7" fillId="88" borderId="16" applyNumberFormat="0" applyAlignment="0" applyProtection="0"/>
    <xf numFmtId="178" fontId="7" fillId="88" borderId="16" applyNumberFormat="0" applyAlignment="0" applyProtection="0"/>
    <xf numFmtId="178" fontId="7" fillId="128" borderId="16" applyNumberFormat="0" applyAlignment="0" applyProtection="0"/>
    <xf numFmtId="0" fontId="247" fillId="128" borderId="16" applyNumberFormat="0" applyAlignment="0" applyProtection="0"/>
    <xf numFmtId="178" fontId="79" fillId="88" borderId="16" applyNumberFormat="0" applyAlignment="0" applyProtection="0"/>
    <xf numFmtId="0" fontId="79" fillId="88" borderId="16" applyNumberFormat="0" applyAlignment="0" applyProtection="0"/>
    <xf numFmtId="178" fontId="248" fillId="0" borderId="0">
      <alignment horizontal="center" vertical="top" wrapText="1"/>
    </xf>
    <xf numFmtId="178" fontId="10" fillId="0" borderId="0">
      <alignment horizontal="center" vertical="center" wrapText="1"/>
    </xf>
    <xf numFmtId="178" fontId="249" fillId="15" borderId="0" applyFill="0">
      <alignment wrapText="1"/>
    </xf>
    <xf numFmtId="0" fontId="250" fillId="0" borderId="2"/>
    <xf numFmtId="0" fontId="250" fillId="0" borderId="2"/>
    <xf numFmtId="0" fontId="250" fillId="0" borderId="2"/>
    <xf numFmtId="0" fontId="21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217" fillId="0" borderId="0" applyNumberFormat="0" applyFill="0" applyBorder="0" applyAlignment="0" applyProtection="0"/>
    <xf numFmtId="0" fontId="217" fillId="0" borderId="0" applyNumberFormat="0" applyFill="0" applyBorder="0" applyAlignment="0" applyProtection="0"/>
    <xf numFmtId="0" fontId="165" fillId="16" borderId="0" applyNumberFormat="0" applyBorder="0" applyAlignment="0" applyProtection="0"/>
    <xf numFmtId="178" fontId="7" fillId="16" borderId="0" applyNumberFormat="0" applyBorder="0" applyAlignment="0" applyProtection="0"/>
    <xf numFmtId="178" fontId="7" fillId="16" borderId="0" applyNumberFormat="0" applyBorder="0" applyAlignment="0" applyProtection="0"/>
    <xf numFmtId="178" fontId="7" fillId="16" borderId="0" applyNumberFormat="0" applyBorder="0" applyAlignment="0" applyProtection="0"/>
    <xf numFmtId="178" fontId="7" fillId="16" borderId="0" applyNumberFormat="0" applyBorder="0" applyAlignment="0" applyProtection="0"/>
    <xf numFmtId="178" fontId="251" fillId="97" borderId="0" applyNumberFormat="0" applyBorder="0" applyAlignment="0" applyProtection="0"/>
    <xf numFmtId="0" fontId="252" fillId="97" borderId="0" applyNumberFormat="0" applyBorder="0" applyAlignment="0" applyProtection="0"/>
    <xf numFmtId="178" fontId="165" fillId="16" borderId="0" applyNumberFormat="0" applyBorder="0" applyAlignment="0" applyProtection="0"/>
    <xf numFmtId="0" fontId="165" fillId="16" borderId="0" applyNumberFormat="0" applyBorder="0" applyAlignment="0" applyProtection="0"/>
    <xf numFmtId="0" fontId="1" fillId="0" borderId="0"/>
    <xf numFmtId="178" fontId="25" fillId="0" borderId="0"/>
    <xf numFmtId="0" fontId="5" fillId="0" borderId="0"/>
    <xf numFmtId="0" fontId="25" fillId="0" borderId="0"/>
    <xf numFmtId="0" fontId="5" fillId="0" borderId="0"/>
    <xf numFmtId="0" fontId="5" fillId="0" borderId="0"/>
    <xf numFmtId="0" fontId="5" fillId="0" borderId="0"/>
    <xf numFmtId="178" fontId="25" fillId="0" borderId="0"/>
    <xf numFmtId="0" fontId="25" fillId="0" borderId="0"/>
    <xf numFmtId="0" fontId="25" fillId="0" borderId="0"/>
    <xf numFmtId="0" fontId="25" fillId="0" borderId="0"/>
    <xf numFmtId="0" fontId="5" fillId="0" borderId="0"/>
    <xf numFmtId="0" fontId="253" fillId="0" borderId="0"/>
    <xf numFmtId="178" fontId="25" fillId="0" borderId="0"/>
    <xf numFmtId="0" fontId="25" fillId="0" borderId="0"/>
    <xf numFmtId="178" fontId="25" fillId="0" borderId="0"/>
    <xf numFmtId="0" fontId="25" fillId="0" borderId="0"/>
    <xf numFmtId="0" fontId="25" fillId="0" borderId="0"/>
    <xf numFmtId="0" fontId="25" fillId="0" borderId="0"/>
    <xf numFmtId="0" fontId="15" fillId="0" borderId="0"/>
    <xf numFmtId="0" fontId="15" fillId="0" borderId="0"/>
    <xf numFmtId="0" fontId="15" fillId="0" borderId="0"/>
    <xf numFmtId="0" fontId="253" fillId="0" borderId="0"/>
    <xf numFmtId="0" fontId="5" fillId="0" borderId="0"/>
    <xf numFmtId="178" fontId="25" fillId="0" borderId="0"/>
    <xf numFmtId="0" fontId="25" fillId="0" borderId="0"/>
    <xf numFmtId="178" fontId="25" fillId="0" borderId="0"/>
    <xf numFmtId="0" fontId="253" fillId="0" borderId="0"/>
    <xf numFmtId="0" fontId="25" fillId="0" borderId="0"/>
    <xf numFmtId="0" fontId="25" fillId="0" borderId="0"/>
    <xf numFmtId="0" fontId="8" fillId="0" borderId="0"/>
    <xf numFmtId="178" fontId="25" fillId="0" borderId="0"/>
    <xf numFmtId="0" fontId="25" fillId="0" borderId="0"/>
    <xf numFmtId="178" fontId="25" fillId="0" borderId="0"/>
    <xf numFmtId="0" fontId="8" fillId="0" borderId="0"/>
    <xf numFmtId="0" fontId="25" fillId="0" borderId="0"/>
    <xf numFmtId="0" fontId="25" fillId="0" borderId="0"/>
    <xf numFmtId="0" fontId="15" fillId="0" borderId="0"/>
    <xf numFmtId="178" fontId="199" fillId="0" borderId="0"/>
    <xf numFmtId="0" fontId="232" fillId="0" borderId="0"/>
    <xf numFmtId="0" fontId="254" fillId="0" borderId="0"/>
    <xf numFmtId="0" fontId="1" fillId="0" borderId="0"/>
    <xf numFmtId="0" fontId="8" fillId="0" borderId="0"/>
    <xf numFmtId="0" fontId="1" fillId="0" borderId="0"/>
    <xf numFmtId="0" fontId="15" fillId="0" borderId="0"/>
    <xf numFmtId="0" fontId="15" fillId="0" borderId="0"/>
    <xf numFmtId="0" fontId="8" fillId="0" borderId="0"/>
    <xf numFmtId="178" fontId="25" fillId="0" borderId="0"/>
    <xf numFmtId="178" fontId="25" fillId="0" borderId="0"/>
    <xf numFmtId="0" fontId="25" fillId="0" borderId="0"/>
    <xf numFmtId="0" fontId="25" fillId="0" borderId="0"/>
    <xf numFmtId="0" fontId="25" fillId="0" borderId="0"/>
    <xf numFmtId="0" fontId="15" fillId="0" borderId="0"/>
    <xf numFmtId="0" fontId="15" fillId="0" borderId="0"/>
    <xf numFmtId="178" fontId="199" fillId="0" borderId="0"/>
    <xf numFmtId="0" fontId="5" fillId="0" borderId="0"/>
    <xf numFmtId="0" fontId="26" fillId="0" borderId="0"/>
    <xf numFmtId="0" fontId="5" fillId="0" borderId="0"/>
    <xf numFmtId="0" fontId="15" fillId="0" borderId="0"/>
    <xf numFmtId="178" fontId="199" fillId="0" borderId="0"/>
    <xf numFmtId="0" fontId="232" fillId="0" borderId="0"/>
    <xf numFmtId="0" fontId="254" fillId="0" borderId="0"/>
    <xf numFmtId="0" fontId="5" fillId="0" borderId="0"/>
    <xf numFmtId="0" fontId="15" fillId="0" borderId="0"/>
    <xf numFmtId="0" fontId="15" fillId="0" borderId="0"/>
    <xf numFmtId="178" fontId="199" fillId="0" borderId="0"/>
    <xf numFmtId="0" fontId="7" fillId="0" borderId="0"/>
    <xf numFmtId="0" fontId="1" fillId="0" borderId="0"/>
    <xf numFmtId="0" fontId="5" fillId="0" borderId="0"/>
    <xf numFmtId="0" fontId="15" fillId="0" borderId="0"/>
    <xf numFmtId="178" fontId="199" fillId="0" borderId="0"/>
    <xf numFmtId="0" fontId="8" fillId="0" borderId="0"/>
    <xf numFmtId="178" fontId="226" fillId="0" borderId="0"/>
    <xf numFmtId="0" fontId="7" fillId="0" borderId="0"/>
    <xf numFmtId="178" fontId="226" fillId="0" borderId="0"/>
    <xf numFmtId="0" fontId="7"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199" fillId="0" borderId="0"/>
    <xf numFmtId="0" fontId="15" fillId="0" borderId="0"/>
    <xf numFmtId="0" fontId="5" fillId="0" borderId="0" applyNumberFormat="0" applyFill="0" applyBorder="0" applyProtection="0"/>
    <xf numFmtId="0" fontId="7"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178" fontId="226" fillId="0" borderId="0"/>
    <xf numFmtId="0" fontId="7" fillId="0" borderId="0"/>
    <xf numFmtId="0" fontId="15" fillId="0" borderId="0"/>
    <xf numFmtId="0" fontId="5"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178" fontId="255" fillId="0" borderId="0"/>
    <xf numFmtId="0" fontId="7" fillId="0" borderId="0"/>
    <xf numFmtId="178" fontId="226" fillId="0" borderId="0"/>
    <xf numFmtId="0" fontId="7" fillId="0" borderId="0"/>
    <xf numFmtId="0" fontId="1" fillId="0" borderId="0"/>
    <xf numFmtId="0" fontId="15" fillId="0" borderId="0"/>
    <xf numFmtId="0" fontId="7" fillId="0" borderId="0"/>
    <xf numFmtId="0" fontId="1" fillId="0" borderId="0"/>
    <xf numFmtId="178" fontId="226" fillId="0" borderId="0"/>
    <xf numFmtId="0" fontId="15" fillId="0" borderId="0"/>
    <xf numFmtId="178" fontId="226" fillId="0" borderId="0"/>
    <xf numFmtId="178" fontId="226" fillId="0" borderId="0"/>
    <xf numFmtId="178" fontId="226" fillId="0" borderId="0"/>
    <xf numFmtId="178" fontId="226" fillId="0" borderId="0"/>
    <xf numFmtId="178" fontId="226" fillId="0" borderId="0"/>
    <xf numFmtId="0" fontId="7" fillId="0" borderId="0"/>
    <xf numFmtId="178" fontId="226" fillId="0" borderId="0"/>
    <xf numFmtId="178" fontId="226" fillId="0" borderId="0"/>
    <xf numFmtId="178" fontId="226" fillId="0" borderId="0"/>
    <xf numFmtId="0" fontId="7" fillId="0" borderId="0"/>
    <xf numFmtId="178" fontId="226" fillId="0" borderId="0"/>
    <xf numFmtId="178" fontId="226" fillId="0" borderId="0"/>
    <xf numFmtId="0" fontId="7" fillId="0" borderId="0"/>
    <xf numFmtId="178" fontId="226" fillId="0" borderId="0"/>
    <xf numFmtId="178" fontId="7" fillId="0" borderId="0"/>
    <xf numFmtId="0" fontId="7" fillId="0" borderId="0"/>
    <xf numFmtId="0" fontId="82" fillId="0" borderId="0">
      <alignment horizontal="left"/>
    </xf>
    <xf numFmtId="178" fontId="7" fillId="0" borderId="0"/>
    <xf numFmtId="0" fontId="7" fillId="0" borderId="0"/>
    <xf numFmtId="0" fontId="25" fillId="0" borderId="0"/>
    <xf numFmtId="0" fontId="7" fillId="0" borderId="0"/>
    <xf numFmtId="0" fontId="5" fillId="0" borderId="0"/>
    <xf numFmtId="178" fontId="226" fillId="0" borderId="0"/>
    <xf numFmtId="0" fontId="5" fillId="0" borderId="0"/>
    <xf numFmtId="0" fontId="5" fillId="0" borderId="0"/>
    <xf numFmtId="0" fontId="1" fillId="0" borderId="0"/>
    <xf numFmtId="0" fontId="13" fillId="0" borderId="0"/>
    <xf numFmtId="0" fontId="7" fillId="0" borderId="0"/>
    <xf numFmtId="0" fontId="7" fillId="0" borderId="0"/>
    <xf numFmtId="0" fontId="7" fillId="0" borderId="0"/>
    <xf numFmtId="0" fontId="7" fillId="0" borderId="0"/>
    <xf numFmtId="178" fontId="226" fillId="0" borderId="0"/>
    <xf numFmtId="0" fontId="5"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5" fillId="0" borderId="0"/>
    <xf numFmtId="0" fontId="7" fillId="0" borderId="0"/>
    <xf numFmtId="0" fontId="15" fillId="0" borderId="0"/>
    <xf numFmtId="0" fontId="8" fillId="0" borderId="0"/>
    <xf numFmtId="0" fontId="5" fillId="0" borderId="0">
      <alignment wrapText="1"/>
    </xf>
    <xf numFmtId="0" fontId="7" fillId="0" borderId="0"/>
    <xf numFmtId="0" fontId="7" fillId="0" borderId="0"/>
    <xf numFmtId="0" fontId="7" fillId="0" borderId="0"/>
    <xf numFmtId="0" fontId="7" fillId="0" borderId="0"/>
    <xf numFmtId="0" fontId="15" fillId="0" borderId="0"/>
    <xf numFmtId="0" fontId="7" fillId="0" borderId="0"/>
    <xf numFmtId="0" fontId="15" fillId="0" borderId="0"/>
    <xf numFmtId="0" fontId="5"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8" fontId="226" fillId="0" borderId="0"/>
    <xf numFmtId="0" fontId="7" fillId="0" borderId="0"/>
    <xf numFmtId="0" fontId="15" fillId="0" borderId="0"/>
    <xf numFmtId="0" fontId="7" fillId="0" borderId="0"/>
    <xf numFmtId="0" fontId="7" fillId="0" borderId="0"/>
    <xf numFmtId="0" fontId="7" fillId="0" borderId="0"/>
    <xf numFmtId="0" fontId="7" fillId="0" borderId="0"/>
    <xf numFmtId="0" fontId="7" fillId="0" borderId="0"/>
    <xf numFmtId="178" fontId="226" fillId="0" borderId="0"/>
    <xf numFmtId="0" fontId="1" fillId="0" borderId="0"/>
    <xf numFmtId="0" fontId="13" fillId="0" borderId="0"/>
    <xf numFmtId="178" fontId="226" fillId="0" borderId="0"/>
    <xf numFmtId="0" fontId="82" fillId="0" borderId="0">
      <alignment horizontal="left"/>
    </xf>
    <xf numFmtId="178" fontId="13" fillId="0" borderId="0"/>
    <xf numFmtId="0" fontId="5" fillId="0" borderId="0"/>
    <xf numFmtId="0" fontId="7"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7" fillId="0" borderId="0"/>
    <xf numFmtId="0" fontId="8" fillId="0" borderId="0"/>
    <xf numFmtId="0" fontId="5" fillId="0" borderId="0"/>
    <xf numFmtId="178" fontId="226" fillId="0" borderId="0"/>
    <xf numFmtId="0" fontId="7" fillId="0" borderId="0"/>
    <xf numFmtId="0" fontId="8" fillId="0" borderId="0"/>
    <xf numFmtId="178" fontId="7" fillId="0" borderId="0"/>
    <xf numFmtId="0" fontId="8" fillId="0" borderId="0"/>
    <xf numFmtId="0" fontId="25" fillId="0" borderId="0"/>
    <xf numFmtId="0" fontId="8" fillId="0" borderId="0"/>
    <xf numFmtId="0" fontId="5" fillId="0" borderId="0"/>
    <xf numFmtId="0" fontId="5" fillId="0" borderId="0"/>
    <xf numFmtId="0" fontId="5" fillId="0" borderId="0"/>
    <xf numFmtId="0" fontId="7"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0" fontId="5" fillId="0" borderId="0"/>
    <xf numFmtId="0" fontId="5" fillId="0" borderId="0"/>
    <xf numFmtId="0" fontId="5" fillId="0" borderId="0"/>
    <xf numFmtId="178" fontId="13" fillId="0" borderId="0"/>
    <xf numFmtId="0" fontId="8" fillId="0" borderId="0"/>
    <xf numFmtId="0" fontId="1" fillId="0" borderId="0"/>
    <xf numFmtId="0" fontId="5" fillId="0" borderId="0"/>
    <xf numFmtId="0" fontId="1" fillId="0" borderId="0"/>
    <xf numFmtId="0" fontId="1" fillId="0" borderId="0"/>
    <xf numFmtId="0" fontId="5" fillId="0" borderId="0"/>
    <xf numFmtId="0" fontId="13" fillId="0" borderId="0"/>
    <xf numFmtId="0" fontId="13"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26" fillId="0" borderId="0"/>
    <xf numFmtId="178" fontId="255" fillId="0" borderId="0"/>
    <xf numFmtId="0" fontId="25" fillId="0" borderId="0"/>
    <xf numFmtId="0" fontId="7" fillId="0" borderId="0"/>
    <xf numFmtId="0" fontId="1" fillId="0" borderId="0"/>
    <xf numFmtId="178" fontId="25" fillId="0" borderId="0"/>
    <xf numFmtId="178" fontId="25" fillId="0" borderId="0"/>
    <xf numFmtId="0" fontId="1" fillId="0" borderId="0"/>
    <xf numFmtId="0" fontId="25" fillId="0" borderId="0"/>
    <xf numFmtId="0" fontId="5" fillId="0" borderId="0" applyNumberFormat="0" applyFill="0" applyBorder="0" applyProtection="0"/>
    <xf numFmtId="0" fontId="1" fillId="0" borderId="0"/>
    <xf numFmtId="0" fontId="5" fillId="0" borderId="0"/>
    <xf numFmtId="178" fontId="226" fillId="0" borderId="0"/>
    <xf numFmtId="0" fontId="7" fillId="0" borderId="0"/>
    <xf numFmtId="0" fontId="7" fillId="0" borderId="0"/>
    <xf numFmtId="178" fontId="226" fillId="0" borderId="0"/>
    <xf numFmtId="0" fontId="55" fillId="0" borderId="0"/>
    <xf numFmtId="0" fontId="7" fillId="0" borderId="0"/>
    <xf numFmtId="178" fontId="226" fillId="0" borderId="0"/>
    <xf numFmtId="178" fontId="226" fillId="0" borderId="0"/>
    <xf numFmtId="178" fontId="226" fillId="0" borderId="0"/>
    <xf numFmtId="178" fontId="226" fillId="0" borderId="0"/>
    <xf numFmtId="178" fontId="226" fillId="0" borderId="0"/>
    <xf numFmtId="0" fontId="5" fillId="0" borderId="0"/>
    <xf numFmtId="0" fontId="5" fillId="0" borderId="0"/>
    <xf numFmtId="0" fontId="5" fillId="0" borderId="0"/>
    <xf numFmtId="178" fontId="199" fillId="0" borderId="0"/>
    <xf numFmtId="178" fontId="256" fillId="0" borderId="0"/>
    <xf numFmtId="178" fontId="256" fillId="0" borderId="0"/>
    <xf numFmtId="178" fontId="256" fillId="0" borderId="0"/>
    <xf numFmtId="178" fontId="256" fillId="0" borderId="0"/>
    <xf numFmtId="0" fontId="1" fillId="0" borderId="0"/>
    <xf numFmtId="0" fontId="5" fillId="0" borderId="0"/>
    <xf numFmtId="178" fontId="199" fillId="0" borderId="0"/>
    <xf numFmtId="178" fontId="199" fillId="0" borderId="0"/>
    <xf numFmtId="178" fontId="199" fillId="0" borderId="0"/>
    <xf numFmtId="178" fontId="199" fillId="0" borderId="0"/>
    <xf numFmtId="178" fontId="1" fillId="0" borderId="0"/>
    <xf numFmtId="0" fontId="7" fillId="0" borderId="0"/>
    <xf numFmtId="0" fontId="1" fillId="0" borderId="0"/>
    <xf numFmtId="0" fontId="8" fillId="0" borderId="0"/>
    <xf numFmtId="0" fontId="15" fillId="0" borderId="0"/>
    <xf numFmtId="0" fontId="7"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0" borderId="0"/>
    <xf numFmtId="178" fontId="199" fillId="0" borderId="0"/>
    <xf numFmtId="0" fontId="5" fillId="0" borderId="0"/>
    <xf numFmtId="0" fontId="1" fillId="0" borderId="0"/>
    <xf numFmtId="0" fontId="5" fillId="0" borderId="0"/>
    <xf numFmtId="0" fontId="170" fillId="0" borderId="0"/>
    <xf numFmtId="0" fontId="8" fillId="0" borderId="0"/>
    <xf numFmtId="0" fontId="8" fillId="0" borderId="0"/>
    <xf numFmtId="0" fontId="8" fillId="0" borderId="0"/>
    <xf numFmtId="0" fontId="1" fillId="0" borderId="0"/>
    <xf numFmtId="0" fontId="15" fillId="0" borderId="0"/>
    <xf numFmtId="0" fontId="5" fillId="0" borderId="0"/>
    <xf numFmtId="178" fontId="25" fillId="0" borderId="0"/>
    <xf numFmtId="0" fontId="7" fillId="0" borderId="0"/>
    <xf numFmtId="178" fontId="25" fillId="0" borderId="0"/>
    <xf numFmtId="0" fontId="5" fillId="0" borderId="0"/>
    <xf numFmtId="0" fontId="25" fillId="0" borderId="0"/>
    <xf numFmtId="0" fontId="1" fillId="0" borderId="0"/>
    <xf numFmtId="0" fontId="25" fillId="0" borderId="0"/>
    <xf numFmtId="0" fontId="15" fillId="0" borderId="0"/>
    <xf numFmtId="178" fontId="25" fillId="0" borderId="0"/>
    <xf numFmtId="0" fontId="257" fillId="0" borderId="0"/>
    <xf numFmtId="0" fontId="15" fillId="0" borderId="0"/>
    <xf numFmtId="0" fontId="1" fillId="0" borderId="0"/>
    <xf numFmtId="0" fontId="1" fillId="0" borderId="0"/>
    <xf numFmtId="0" fontId="25" fillId="0" borderId="0"/>
    <xf numFmtId="0" fontId="1" fillId="0" borderId="0"/>
    <xf numFmtId="0" fontId="1" fillId="0" borderId="0"/>
    <xf numFmtId="178" fontId="25" fillId="0" borderId="0"/>
    <xf numFmtId="0" fontId="25" fillId="0" borderId="0"/>
    <xf numFmtId="0" fontId="25" fillId="0" borderId="0"/>
    <xf numFmtId="0" fontId="15" fillId="0" borderId="0"/>
    <xf numFmtId="0" fontId="13" fillId="0" borderId="0"/>
    <xf numFmtId="0" fontId="25" fillId="0" borderId="0"/>
    <xf numFmtId="0" fontId="15" fillId="0" borderId="0"/>
    <xf numFmtId="0" fontId="15" fillId="0" borderId="0"/>
    <xf numFmtId="0" fontId="1" fillId="0" borderId="0"/>
    <xf numFmtId="178" fontId="25" fillId="0" borderId="0"/>
    <xf numFmtId="0" fontId="25" fillId="0" borderId="0"/>
    <xf numFmtId="178" fontId="25" fillId="0" borderId="0"/>
    <xf numFmtId="0" fontId="13" fillId="0" borderId="0"/>
    <xf numFmtId="0" fontId="25" fillId="0" borderId="0"/>
    <xf numFmtId="0" fontId="5" fillId="0" borderId="0"/>
    <xf numFmtId="0" fontId="25" fillId="0" borderId="0"/>
    <xf numFmtId="0" fontId="15" fillId="0" borderId="0"/>
    <xf numFmtId="0" fontId="66" fillId="27"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7" fillId="27" borderId="0" applyNumberFormat="0" applyBorder="0" applyAlignment="0" applyProtection="0"/>
    <xf numFmtId="178" fontId="7" fillId="36" borderId="0" applyNumberFormat="0" applyBorder="0" applyAlignment="0" applyProtection="0"/>
    <xf numFmtId="0" fontId="258" fillId="36" borderId="0" applyNumberFormat="0" applyBorder="0" applyAlignment="0" applyProtection="0"/>
    <xf numFmtId="178" fontId="66" fillId="27" borderId="0" applyNumberFormat="0" applyBorder="0" applyAlignment="0" applyProtection="0"/>
    <xf numFmtId="0" fontId="66" fillId="27" borderId="0" applyNumberFormat="0" applyBorder="0" applyAlignment="0" applyProtection="0"/>
    <xf numFmtId="168" fontId="259" fillId="17" borderId="53" applyNumberFormat="0" applyBorder="0" applyAlignment="0">
      <alignment vertical="center"/>
      <protection locked="0"/>
    </xf>
    <xf numFmtId="0" fontId="109"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0" fontId="260" fillId="0" borderId="0" applyNumberFormat="0" applyFill="0" applyBorder="0" applyAlignment="0" applyProtection="0"/>
    <xf numFmtId="178" fontId="109" fillId="0" borderId="0" applyNumberFormat="0" applyFill="0" applyBorder="0" applyAlignment="0" applyProtection="0"/>
    <xf numFmtId="0" fontId="109" fillId="0" borderId="0" applyNumberFormat="0" applyFill="0" applyBorder="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55" fillId="2" borderId="1"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0" fontId="7" fillId="99" borderId="36" applyNumberFormat="0" applyFont="0" applyAlignment="0" applyProtection="0"/>
    <xf numFmtId="178" fontId="199" fillId="99" borderId="36" applyNumberFormat="0" applyFont="0" applyAlignment="0" applyProtection="0"/>
    <xf numFmtId="0" fontId="5" fillId="99" borderId="36" applyNumberFormat="0" applyFont="0" applyAlignment="0" applyProtection="0"/>
    <xf numFmtId="0" fontId="7"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7" fillId="99" borderId="36" applyNumberFormat="0" applyFont="0" applyAlignment="0" applyProtection="0"/>
    <xf numFmtId="0" fontId="25" fillId="129" borderId="36" applyNumberFormat="0" applyAlignment="0" applyProtection="0"/>
    <xf numFmtId="0" fontId="15" fillId="2" borderId="1"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15" fillId="99" borderId="36" applyNumberFormat="0" applyFont="0" applyAlignment="0" applyProtection="0"/>
    <xf numFmtId="178" fontId="7" fillId="99" borderId="36" applyNumberFormat="0" applyFont="0" applyAlignment="0" applyProtection="0"/>
    <xf numFmtId="0" fontId="7" fillId="99" borderId="36" applyNumberFormat="0" applyFont="0" applyAlignment="0" applyProtection="0"/>
    <xf numFmtId="178" fontId="7" fillId="99" borderId="36" applyNumberFormat="0" applyFont="0" applyAlignment="0" applyProtection="0"/>
    <xf numFmtId="0" fontId="7" fillId="99" borderId="36" applyNumberFormat="0" applyFont="0" applyAlignment="0" applyProtection="0"/>
    <xf numFmtId="0" fontId="15" fillId="2" borderId="1" applyNumberFormat="0" applyFont="0" applyAlignment="0" applyProtection="0"/>
    <xf numFmtId="0" fontId="15" fillId="99" borderId="36" applyNumberFormat="0" applyFont="0" applyAlignment="0" applyProtection="0"/>
    <xf numFmtId="0" fontId="55" fillId="2" borderId="1" applyNumberFormat="0" applyFont="0" applyAlignment="0" applyProtection="0"/>
    <xf numFmtId="0" fontId="15" fillId="2" borderId="1" applyNumberFormat="0" applyFont="0" applyAlignment="0" applyProtection="0"/>
    <xf numFmtId="0" fontId="15" fillId="2" borderId="1" applyNumberFormat="0" applyFont="0" applyAlignment="0" applyProtection="0"/>
    <xf numFmtId="0" fontId="15" fillId="2" borderId="1" applyNumberFormat="0" applyFont="0" applyAlignment="0" applyProtection="0"/>
    <xf numFmtId="0" fontId="15" fillId="2" borderId="1" applyNumberFormat="0" applyFont="0" applyAlignment="0" applyProtection="0"/>
    <xf numFmtId="0" fontId="15" fillId="2" borderId="1" applyNumberFormat="0" applyFont="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7" fillId="0" borderId="0" applyFont="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199"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25" fillId="0" borderId="0" applyFill="0" applyBorder="0" applyAlignment="0" applyProtection="0"/>
    <xf numFmtId="9" fontId="5"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7" fillId="0" borderId="0" applyFont="0" applyFill="0" applyBorder="0" applyAlignment="0" applyProtection="0"/>
    <xf numFmtId="9" fontId="5" fillId="0" borderId="0" applyFill="0" applyBorder="0" applyAlignment="0" applyProtection="0"/>
    <xf numFmtId="9" fontId="199" fillId="0" borderId="0" applyFill="0" applyBorder="0" applyAlignment="0" applyProtection="0"/>
    <xf numFmtId="9" fontId="8" fillId="0" borderId="0" applyFont="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99" fillId="0" borderId="0" applyFill="0" applyBorder="0" applyAlignment="0" applyProtection="0"/>
    <xf numFmtId="9" fontId="25" fillId="0" borderId="0" applyFill="0" applyBorder="0" applyAlignment="0" applyProtection="0"/>
    <xf numFmtId="9" fontId="15" fillId="0" borderId="0" applyFont="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ont="0" applyFill="0" applyBorder="0" applyAlignment="0" applyProtection="0"/>
    <xf numFmtId="9" fontId="199" fillId="0" borderId="0" applyFill="0" applyBorder="0" applyAlignment="0" applyProtection="0"/>
    <xf numFmtId="9" fontId="15" fillId="0" borderId="0" applyFont="0" applyFill="0" applyBorder="0" applyAlignment="0" applyProtection="0"/>
    <xf numFmtId="9" fontId="25" fillId="0" borderId="0" applyFill="0" applyBorder="0" applyAlignment="0" applyProtection="0"/>
    <xf numFmtId="9" fontId="5"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199" fillId="0" borderId="0" applyFill="0" applyBorder="0" applyAlignment="0" applyProtection="0"/>
    <xf numFmtId="9" fontId="5" fillId="0" borderId="0" applyFill="0" applyBorder="0" applyAlignment="0" applyProtection="0"/>
    <xf numFmtId="9" fontId="7" fillId="0" borderId="0" applyFont="0" applyFill="0" applyBorder="0" applyAlignment="0" applyProtection="0"/>
    <xf numFmtId="9" fontId="261" fillId="0" borderId="0" applyFont="0" applyFill="0" applyBorder="0" applyAlignment="0" applyProtection="0"/>
    <xf numFmtId="9" fontId="5" fillId="0" borderId="0" applyFill="0" applyBorder="0" applyAlignment="0" applyProtection="0"/>
    <xf numFmtId="9" fontId="261" fillId="0" borderId="0" applyFont="0" applyFill="0" applyBorder="0" applyAlignment="0" applyProtection="0"/>
    <xf numFmtId="9" fontId="55" fillId="0" borderId="0" applyFont="0" applyFill="0" applyBorder="0" applyAlignment="0" applyProtection="0"/>
    <xf numFmtId="9" fontId="25" fillId="0" borderId="0" applyFill="0" applyBorder="0" applyAlignment="0" applyProtection="0"/>
    <xf numFmtId="9" fontId="5" fillId="0" borderId="0" applyFont="0" applyFill="0" applyBorder="0" applyAlignment="0" applyProtection="0"/>
    <xf numFmtId="9" fontId="9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3"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0" fontId="159" fillId="0" borderId="33" applyNumberFormat="0" applyFill="0" applyAlignment="0" applyProtection="0"/>
    <xf numFmtId="178" fontId="7" fillId="0" borderId="33" applyNumberFormat="0" applyFill="0" applyAlignment="0" applyProtection="0"/>
    <xf numFmtId="178" fontId="7" fillId="0" borderId="33" applyNumberFormat="0" applyFill="0" applyAlignment="0" applyProtection="0"/>
    <xf numFmtId="178" fontId="7" fillId="0" borderId="33" applyNumberFormat="0" applyFill="0" applyAlignment="0" applyProtection="0"/>
    <xf numFmtId="178" fontId="7" fillId="0" borderId="33" applyNumberFormat="0" applyFill="0" applyAlignment="0" applyProtection="0"/>
    <xf numFmtId="178" fontId="7" fillId="0" borderId="33" applyNumberFormat="0" applyFill="0" applyAlignment="0" applyProtection="0"/>
    <xf numFmtId="0" fontId="262" fillId="0" borderId="33" applyNumberFormat="0" applyFill="0" applyAlignment="0" applyProtection="0"/>
    <xf numFmtId="178" fontId="159" fillId="0" borderId="33" applyNumberFormat="0" applyFill="0" applyAlignment="0" applyProtection="0"/>
    <xf numFmtId="0" fontId="159" fillId="0" borderId="33" applyNumberFormat="0" applyFill="0" applyAlignment="0" applyProtection="0"/>
    <xf numFmtId="0" fontId="10" fillId="0" borderId="0" applyBorder="0"/>
    <xf numFmtId="178" fontId="199" fillId="0" borderId="0"/>
    <xf numFmtId="178" fontId="199" fillId="0" borderId="0"/>
    <xf numFmtId="178" fontId="199" fillId="0" borderId="0"/>
    <xf numFmtId="178" fontId="199" fillId="0" borderId="0"/>
    <xf numFmtId="178" fontId="199" fillId="0" borderId="0"/>
    <xf numFmtId="178" fontId="199" fillId="0" borderId="0"/>
    <xf numFmtId="178" fontId="199" fillId="0" borderId="0"/>
    <xf numFmtId="178" fontId="199" fillId="0" borderId="0"/>
    <xf numFmtId="178" fontId="199" fillId="0" borderId="0"/>
    <xf numFmtId="178" fontId="14" fillId="0" borderId="0"/>
    <xf numFmtId="0" fontId="5" fillId="0" borderId="0"/>
    <xf numFmtId="172" fontId="14" fillId="0" borderId="0"/>
    <xf numFmtId="0" fontId="20" fillId="0" borderId="0"/>
    <xf numFmtId="0" fontId="58" fillId="0" borderId="0"/>
    <xf numFmtId="178" fontId="199" fillId="0" borderId="0"/>
    <xf numFmtId="0" fontId="5" fillId="0" borderId="0"/>
    <xf numFmtId="0" fontId="20" fillId="0" borderId="0"/>
    <xf numFmtId="178" fontId="5" fillId="0" borderId="0"/>
    <xf numFmtId="178" fontId="5" fillId="0" borderId="0"/>
    <xf numFmtId="178" fontId="199" fillId="0" borderId="0"/>
    <xf numFmtId="0" fontId="14" fillId="0" borderId="0"/>
    <xf numFmtId="0" fontId="20" fillId="0" borderId="0"/>
    <xf numFmtId="178" fontId="199" fillId="0" borderId="0"/>
    <xf numFmtId="0" fontId="14" fillId="0" borderId="0"/>
    <xf numFmtId="178" fontId="199" fillId="0" borderId="0"/>
    <xf numFmtId="178" fontId="199" fillId="0" borderId="0"/>
    <xf numFmtId="178" fontId="199" fillId="0" borderId="0"/>
    <xf numFmtId="178" fontId="199" fillId="0" borderId="0"/>
    <xf numFmtId="178" fontId="199" fillId="0" borderId="0"/>
    <xf numFmtId="287" fontId="82" fillId="0" borderId="0">
      <alignment vertical="top"/>
    </xf>
    <xf numFmtId="172" fontId="7" fillId="0" borderId="0">
      <alignment vertical="justify"/>
    </xf>
    <xf numFmtId="0" fontId="223"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7" fillId="0" borderId="0" applyNumberFormat="0" applyFill="0" applyBorder="0" applyAlignment="0" applyProtection="0"/>
    <xf numFmtId="178" fontId="49" fillId="0" borderId="0" applyNumberFormat="0" applyFill="0" applyBorder="0" applyAlignment="0" applyProtection="0"/>
    <xf numFmtId="0" fontId="263" fillId="0" borderId="0" applyNumberFormat="0" applyFill="0" applyBorder="0" applyAlignment="0" applyProtection="0"/>
    <xf numFmtId="178" fontId="223" fillId="0" borderId="0" applyNumberFormat="0" applyFill="0" applyBorder="0" applyAlignment="0" applyProtection="0"/>
    <xf numFmtId="0" fontId="223" fillId="0" borderId="0" applyNumberFormat="0" applyFill="0" applyBorder="0" applyAlignment="0" applyProtection="0"/>
    <xf numFmtId="49" fontId="264" fillId="0" borderId="0">
      <alignment horizontal="center"/>
    </xf>
    <xf numFmtId="288" fontId="5" fillId="0" borderId="0"/>
    <xf numFmtId="39" fontId="65" fillId="0" borderId="0">
      <alignment vertical="center"/>
    </xf>
    <xf numFmtId="174" fontId="118" fillId="0" borderId="0"/>
    <xf numFmtId="3" fontId="265" fillId="0" borderId="5" applyFont="0" applyBorder="0">
      <alignment horizontal="right"/>
      <protection locked="0"/>
    </xf>
    <xf numFmtId="0" fontId="7" fillId="0" borderId="0" applyNumberFormat="0" applyFill="0" applyBorder="0" applyAlignment="0" applyProtection="0"/>
    <xf numFmtId="285" fontId="7" fillId="0" borderId="0" applyFont="0" applyFill="0" applyBorder="0" applyAlignment="0" applyProtection="0"/>
    <xf numFmtId="171" fontId="5" fillId="0" borderId="0" applyFill="0" applyBorder="0" applyAlignment="0" applyProtection="0"/>
    <xf numFmtId="171" fontId="7" fillId="0" borderId="0" applyFont="0" applyFill="0" applyBorder="0" applyAlignment="0" applyProtection="0"/>
    <xf numFmtId="289" fontId="25" fillId="0" borderId="0" applyFill="0" applyBorder="0" applyAlignment="0" applyProtection="0"/>
    <xf numFmtId="289" fontId="25" fillId="0" borderId="0" applyFill="0" applyBorder="0" applyAlignment="0" applyProtection="0"/>
    <xf numFmtId="171" fontId="7" fillId="0" borderId="0" applyFont="0" applyFill="0" applyBorder="0" applyAlignment="0" applyProtection="0"/>
    <xf numFmtId="289" fontId="25" fillId="0" borderId="0" applyFill="0" applyBorder="0" applyAlignment="0" applyProtection="0"/>
    <xf numFmtId="289" fontId="25" fillId="0" borderId="0" applyFill="0" applyBorder="0" applyAlignment="0" applyProtection="0"/>
    <xf numFmtId="289" fontId="25" fillId="0" borderId="0" applyFill="0" applyBorder="0" applyAlignment="0" applyProtection="0"/>
    <xf numFmtId="289" fontId="25"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8" fillId="0" borderId="0" applyFont="0" applyFill="0" applyBorder="0" applyAlignment="0" applyProtection="0"/>
    <xf numFmtId="289" fontId="25" fillId="0" borderId="0" applyFill="0" applyBorder="0" applyAlignment="0" applyProtection="0"/>
    <xf numFmtId="171" fontId="7" fillId="0" borderId="0" applyFont="0" applyFill="0" applyBorder="0" applyAlignment="0" applyProtection="0"/>
    <xf numFmtId="289" fontId="25" fillId="0" borderId="0" applyFill="0" applyBorder="0" applyAlignment="0" applyProtection="0"/>
    <xf numFmtId="171" fontId="8" fillId="0" borderId="0" applyFont="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15" fillId="0" borderId="0" applyFont="0" applyFill="0" applyBorder="0" applyAlignment="0" applyProtection="0"/>
    <xf numFmtId="289" fontId="25" fillId="0" borderId="0" applyFill="0" applyBorder="0" applyAlignment="0" applyProtection="0"/>
    <xf numFmtId="165" fontId="7" fillId="0" borderId="0" applyFont="0" applyFill="0" applyBorder="0" applyAlignment="0" applyProtection="0"/>
    <xf numFmtId="171" fontId="7" fillId="0" borderId="0" applyFont="0" applyFill="0" applyBorder="0" applyAlignment="0" applyProtection="0"/>
    <xf numFmtId="289" fontId="199"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171" fontId="5" fillId="0" borderId="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171" fontId="8" fillId="0" borderId="0" applyFont="0" applyFill="0" applyBorder="0" applyAlignment="0" applyProtection="0"/>
    <xf numFmtId="171" fontId="15" fillId="0" borderId="0" applyFont="0" applyFill="0" applyBorder="0" applyAlignment="0" applyProtection="0"/>
    <xf numFmtId="171" fontId="5" fillId="0" borderId="0" applyFill="0" applyBorder="0" applyAlignment="0" applyProtection="0"/>
    <xf numFmtId="171" fontId="5" fillId="0" borderId="0" applyFill="0" applyBorder="0" applyAlignment="0" applyProtection="0"/>
    <xf numFmtId="171" fontId="15" fillId="0" borderId="0" applyFont="0" applyFill="0" applyBorder="0" applyAlignment="0" applyProtection="0"/>
    <xf numFmtId="0" fontId="5" fillId="0" borderId="0" applyFont="0" applyFill="0" applyBorder="0" applyAlignment="0" applyProtection="0"/>
    <xf numFmtId="20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4" fontId="5" fillId="0" borderId="0" applyFont="0" applyFill="0" applyBorder="0" applyAlignment="0" applyProtection="0"/>
    <xf numFmtId="0" fontId="5"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0" fontId="5" fillId="0" borderId="0" applyFont="0" applyFill="0" applyBorder="0" applyAlignment="0" applyProtection="0"/>
    <xf numFmtId="0" fontId="7" fillId="0" borderId="0" applyFont="0" applyFill="0" applyBorder="0" applyAlignment="0" applyProtection="0"/>
    <xf numFmtId="289" fontId="25" fillId="0" borderId="0" applyFill="0" applyBorder="0" applyAlignment="0" applyProtection="0"/>
    <xf numFmtId="171" fontId="7" fillId="0" borderId="0" applyFont="0" applyFill="0" applyBorder="0" applyAlignment="0" applyProtection="0"/>
    <xf numFmtId="171" fontId="8" fillId="0" borderId="0" applyFont="0" applyFill="0" applyBorder="0" applyAlignment="0" applyProtection="0"/>
    <xf numFmtId="289" fontId="25" fillId="0" borderId="0" applyFill="0" applyBorder="0" applyAlignment="0" applyProtection="0"/>
    <xf numFmtId="178" fontId="7" fillId="0" borderId="0" applyFont="0" applyFill="0" applyBorder="0" applyAlignment="0" applyProtection="0"/>
    <xf numFmtId="289" fontId="25" fillId="0" borderId="0" applyFill="0" applyBorder="0" applyAlignment="0" applyProtection="0"/>
    <xf numFmtId="173" fontId="5" fillId="0" borderId="0" applyFill="0" applyBorder="0" applyAlignment="0" applyProtection="0"/>
    <xf numFmtId="289" fontId="25" fillId="0" borderId="0" applyFill="0" applyBorder="0" applyAlignment="0" applyProtection="0"/>
    <xf numFmtId="171" fontId="8" fillId="0" borderId="0" applyFont="0" applyFill="0" applyBorder="0" applyAlignment="0" applyProtection="0"/>
    <xf numFmtId="289" fontId="25" fillId="0" borderId="0" applyFill="0" applyBorder="0" applyAlignment="0" applyProtection="0"/>
    <xf numFmtId="289" fontId="25" fillId="0" borderId="0" applyFill="0" applyBorder="0" applyAlignment="0" applyProtection="0"/>
    <xf numFmtId="289" fontId="25" fillId="0" borderId="0" applyFill="0" applyBorder="0" applyAlignment="0" applyProtection="0"/>
    <xf numFmtId="173" fontId="5" fillId="0" borderId="0" applyFill="0" applyBorder="0" applyAlignment="0" applyProtection="0"/>
    <xf numFmtId="204"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8" fillId="0" borderId="0" applyFont="0" applyFill="0" applyBorder="0" applyAlignment="0" applyProtection="0"/>
    <xf numFmtId="171" fontId="15"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290" fontId="7"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261" fillId="0" borderId="0" applyFont="0" applyFill="0" applyBorder="0" applyAlignment="0" applyProtection="0"/>
    <xf numFmtId="171" fontId="50" fillId="0" borderId="0" applyFont="0" applyFill="0" applyBorder="0" applyAlignment="0" applyProtection="0"/>
    <xf numFmtId="171" fontId="5" fillId="0" borderId="0" applyFill="0" applyBorder="0" applyAlignment="0" applyProtection="0"/>
    <xf numFmtId="171" fontId="5" fillId="0" borderId="0" applyFill="0" applyBorder="0" applyAlignment="0" applyProtection="0"/>
    <xf numFmtId="171" fontId="5" fillId="0" borderId="0" applyFill="0" applyBorder="0" applyAlignment="0" applyProtection="0"/>
    <xf numFmtId="171" fontId="8" fillId="0" borderId="0" applyFont="0" applyFill="0" applyBorder="0" applyAlignment="0" applyProtection="0"/>
    <xf numFmtId="171" fontId="257" fillId="0" borderId="0" applyFont="0" applyFill="0" applyBorder="0" applyAlignment="0" applyProtection="0"/>
    <xf numFmtId="171" fontId="15" fillId="0" borderId="0" applyFont="0" applyFill="0" applyBorder="0" applyAlignment="0" applyProtection="0"/>
    <xf numFmtId="171" fontId="257"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171" fontId="261" fillId="0" borderId="0" applyFont="0" applyFill="0" applyBorder="0" applyAlignment="0" applyProtection="0"/>
    <xf numFmtId="171" fontId="5" fillId="0" borderId="0" applyFill="0" applyBorder="0" applyAlignment="0" applyProtection="0"/>
    <xf numFmtId="289" fontId="25" fillId="0" borderId="0" applyFill="0" applyBorder="0" applyAlignment="0" applyProtection="0"/>
    <xf numFmtId="171" fontId="227"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171" fontId="261"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171" fontId="15" fillId="0" borderId="0" applyFont="0" applyFill="0" applyBorder="0" applyAlignment="0" applyProtection="0"/>
    <xf numFmtId="204" fontId="5" fillId="0" borderId="0" applyFont="0" applyFill="0" applyBorder="0" applyAlignment="0" applyProtection="0"/>
    <xf numFmtId="171" fontId="15" fillId="0" borderId="0" applyFont="0" applyFill="0" applyBorder="0" applyAlignment="0" applyProtection="0"/>
    <xf numFmtId="289" fontId="25" fillId="0" borderId="0" applyFill="0" applyBorder="0" applyAlignment="0" applyProtection="0"/>
    <xf numFmtId="204" fontId="5" fillId="0" borderId="0" applyFont="0" applyFill="0" applyBorder="0" applyAlignment="0" applyProtection="0"/>
    <xf numFmtId="171" fontId="261" fillId="0" borderId="0" applyFont="0" applyFill="0" applyBorder="0" applyAlignment="0" applyProtection="0"/>
    <xf numFmtId="204" fontId="5" fillId="0" borderId="0" applyFont="0" applyFill="0" applyBorder="0" applyAlignment="0" applyProtection="0"/>
    <xf numFmtId="171" fontId="261" fillId="0" borderId="0" applyFont="0" applyFill="0" applyBorder="0" applyAlignment="0" applyProtection="0"/>
    <xf numFmtId="289" fontId="25" fillId="0" borderId="0" applyFill="0" applyBorder="0" applyAlignment="0" applyProtection="0"/>
    <xf numFmtId="204" fontId="5" fillId="0" borderId="0" applyFont="0" applyFill="0" applyBorder="0" applyAlignment="0" applyProtection="0"/>
    <xf numFmtId="289" fontId="25" fillId="0" borderId="0" applyFill="0" applyBorder="0" applyAlignment="0" applyProtection="0"/>
    <xf numFmtId="171" fontId="253" fillId="0" borderId="0" applyFont="0" applyFill="0" applyBorder="0" applyAlignment="0" applyProtection="0"/>
    <xf numFmtId="289" fontId="25" fillId="0" borderId="0" applyFill="0" applyBorder="0" applyAlignment="0" applyProtection="0"/>
    <xf numFmtId="171" fontId="8" fillId="0" borderId="0" applyFont="0" applyFill="0" applyBorder="0" applyAlignment="0" applyProtection="0"/>
    <xf numFmtId="289" fontId="25" fillId="0" borderId="0" applyFill="0" applyBorder="0" applyAlignment="0" applyProtection="0"/>
    <xf numFmtId="3" fontId="256" fillId="0" borderId="2" applyBorder="0">
      <alignment vertical="center"/>
    </xf>
    <xf numFmtId="4" fontId="243" fillId="15" borderId="0" applyBorder="0">
      <alignment horizontal="right"/>
    </xf>
    <xf numFmtId="3" fontId="256" fillId="0" borderId="2" applyBorder="0">
      <alignment vertical="center"/>
    </xf>
    <xf numFmtId="4" fontId="244" fillId="15" borderId="0" applyBorder="0">
      <alignment horizontal="right"/>
    </xf>
    <xf numFmtId="4" fontId="243" fillId="15" borderId="54" applyBorder="0">
      <alignment horizontal="right"/>
    </xf>
    <xf numFmtId="4" fontId="244" fillId="130" borderId="54" applyBorder="0">
      <alignment horizontal="right"/>
    </xf>
    <xf numFmtId="4" fontId="243" fillId="130" borderId="55" applyBorder="0">
      <alignment horizontal="right"/>
    </xf>
    <xf numFmtId="0" fontId="113" fillId="29"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7" fillId="29" borderId="0" applyNumberFormat="0" applyBorder="0" applyAlignment="0" applyProtection="0"/>
    <xf numFmtId="178" fontId="7" fillId="37" borderId="0" applyNumberFormat="0" applyBorder="0" applyAlignment="0" applyProtection="0"/>
    <xf numFmtId="0" fontId="266" fillId="37" borderId="0" applyNumberFormat="0" applyBorder="0" applyAlignment="0" applyProtection="0"/>
    <xf numFmtId="0" fontId="113" fillId="29" borderId="0" applyNumberFormat="0" applyBorder="0" applyAlignment="0" applyProtection="0"/>
    <xf numFmtId="180" fontId="31" fillId="0" borderId="0">
      <protection locked="0"/>
    </xf>
    <xf numFmtId="178" fontId="226" fillId="0" borderId="2" applyBorder="0">
      <alignment horizontal="center" vertical="center" wrapText="1"/>
    </xf>
    <xf numFmtId="178" fontId="226" fillId="0" borderId="2" applyBorder="0">
      <alignment horizontal="center" vertical="center" wrapText="1"/>
    </xf>
    <xf numFmtId="178" fontId="226" fillId="0" borderId="2" applyBorder="0">
      <alignment horizontal="center" vertical="center" wrapText="1"/>
    </xf>
    <xf numFmtId="0" fontId="23" fillId="0" borderId="0"/>
    <xf numFmtId="0" fontId="7" fillId="0" borderId="0"/>
    <xf numFmtId="0" fontId="22" fillId="0" borderId="0">
      <protection locked="0"/>
    </xf>
    <xf numFmtId="0" fontId="267" fillId="0" borderId="0"/>
    <xf numFmtId="0" fontId="7" fillId="0" borderId="0"/>
    <xf numFmtId="0" fontId="250" fillId="0" borderId="2"/>
    <xf numFmtId="0" fontId="250" fillId="0" borderId="2"/>
    <xf numFmtId="0" fontId="250" fillId="0" borderId="2"/>
    <xf numFmtId="0" fontId="220" fillId="0" borderId="46" applyNumberFormat="0" applyFill="0" applyAlignment="0" applyProtection="0"/>
    <xf numFmtId="0" fontId="220" fillId="0" borderId="46" applyNumberFormat="0" applyFill="0" applyAlignment="0" applyProtection="0"/>
    <xf numFmtId="0" fontId="183" fillId="43" borderId="37" applyNumberFormat="0" applyAlignment="0" applyProtection="0"/>
    <xf numFmtId="0" fontId="183" fillId="43" borderId="37" applyNumberFormat="0" applyAlignment="0" applyProtection="0"/>
    <xf numFmtId="0" fontId="66" fillId="27" borderId="0" applyNumberFormat="0" applyBorder="0" applyAlignment="0" applyProtection="0"/>
    <xf numFmtId="0" fontId="113" fillId="29" borderId="0" applyNumberFormat="0" applyBorder="0" applyAlignment="0" applyProtection="0"/>
    <xf numFmtId="0" fontId="217" fillId="0" borderId="0" applyNumberFormat="0" applyFill="0" applyBorder="0" applyAlignment="0" applyProtection="0"/>
    <xf numFmtId="0" fontId="109" fillId="0" borderId="0" applyNumberFormat="0" applyFill="0" applyBorder="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165" fillId="16" borderId="0" applyNumberFormat="0" applyBorder="0" applyAlignment="0" applyProtection="0"/>
    <xf numFmtId="0" fontId="8" fillId="0" borderId="0"/>
    <xf numFmtId="0" fontId="20" fillId="0" borderId="0"/>
    <xf numFmtId="0" fontId="159" fillId="0" borderId="33" applyNumberFormat="0" applyFill="0" applyAlignment="0" applyProtection="0"/>
    <xf numFmtId="0" fontId="79" fillId="88" borderId="16" applyNumberFormat="0" applyAlignment="0" applyProtection="0"/>
    <xf numFmtId="0" fontId="223" fillId="0" borderId="0" applyNumberFormat="0" applyFill="0" applyBorder="0" applyAlignment="0" applyProtection="0"/>
    <xf numFmtId="0" fontId="20" fillId="0" borderId="0"/>
    <xf numFmtId="0" fontId="4" fillId="0" borderId="0"/>
    <xf numFmtId="0" fontId="4" fillId="0" borderId="0"/>
    <xf numFmtId="0" fontId="14" fillId="0" borderId="0"/>
    <xf numFmtId="4" fontId="10" fillId="0" borderId="0">
      <alignment vertical="center"/>
    </xf>
    <xf numFmtId="0" fontId="4" fillId="0" borderId="0"/>
    <xf numFmtId="4" fontId="23" fillId="0" borderId="0">
      <alignment vertical="center"/>
    </xf>
    <xf numFmtId="0" fontId="4" fillId="0" borderId="0"/>
    <xf numFmtId="0" fontId="14" fillId="0" borderId="0"/>
    <xf numFmtId="4" fontId="23" fillId="0" borderId="0">
      <alignment vertical="center"/>
    </xf>
    <xf numFmtId="0" fontId="24" fillId="0" borderId="0"/>
    <xf numFmtId="0" fontId="4" fillId="0" borderId="0"/>
    <xf numFmtId="4" fontId="10" fillId="0" borderId="0">
      <alignment vertical="center"/>
    </xf>
    <xf numFmtId="4" fontId="23" fillId="0" borderId="0">
      <alignment vertical="center"/>
    </xf>
    <xf numFmtId="4" fontId="10" fillId="0" borderId="0">
      <alignment vertical="center"/>
    </xf>
    <xf numFmtId="4" fontId="23" fillId="0" borderId="0">
      <alignment vertical="center"/>
    </xf>
    <xf numFmtId="0" fontId="24" fillId="0" borderId="0"/>
    <xf numFmtId="4" fontId="10" fillId="0" borderId="0">
      <alignment vertical="center"/>
    </xf>
    <xf numFmtId="4" fontId="10" fillId="0" borderId="0">
      <alignment vertical="center"/>
    </xf>
    <xf numFmtId="4" fontId="23" fillId="0" borderId="0">
      <alignment vertical="center"/>
    </xf>
    <xf numFmtId="0" fontId="14" fillId="0" borderId="0"/>
    <xf numFmtId="0" fontId="14" fillId="0" borderId="0"/>
    <xf numFmtId="4" fontId="23" fillId="0" borderId="0">
      <alignment vertical="center"/>
    </xf>
    <xf numFmtId="4" fontId="10" fillId="0" borderId="0">
      <alignment vertical="center"/>
    </xf>
    <xf numFmtId="0" fontId="24" fillId="0" borderId="0"/>
    <xf numFmtId="0" fontId="24" fillId="0" borderId="0"/>
    <xf numFmtId="0" fontId="24" fillId="0" borderId="0"/>
    <xf numFmtId="0" fontId="4" fillId="0" borderId="0"/>
    <xf numFmtId="4" fontId="23" fillId="0" borderId="0">
      <alignment vertical="center"/>
    </xf>
    <xf numFmtId="4" fontId="10" fillId="0" borderId="0">
      <alignment vertical="center"/>
    </xf>
    <xf numFmtId="0" fontId="4" fillId="0" borderId="0"/>
    <xf numFmtId="0" fontId="4" fillId="0" borderId="0"/>
    <xf numFmtId="0" fontId="4" fillId="0" borderId="0"/>
    <xf numFmtId="0" fontId="24" fillId="0" borderId="0"/>
    <xf numFmtId="0" fontId="4" fillId="0" borderId="0"/>
    <xf numFmtId="4" fontId="10" fillId="0" borderId="0">
      <alignment vertical="center"/>
    </xf>
    <xf numFmtId="0" fontId="4" fillId="0" borderId="0"/>
    <xf numFmtId="0" fontId="4" fillId="0" borderId="0"/>
    <xf numFmtId="0" fontId="4" fillId="0" borderId="0"/>
    <xf numFmtId="4" fontId="10" fillId="0" borderId="0">
      <alignment vertical="center"/>
    </xf>
    <xf numFmtId="4" fontId="10" fillId="0" borderId="0">
      <alignment vertical="center"/>
    </xf>
    <xf numFmtId="0" fontId="4" fillId="0" borderId="0"/>
    <xf numFmtId="0" fontId="4" fillId="0" borderId="0"/>
    <xf numFmtId="4" fontId="10" fillId="0" borderId="0">
      <alignment vertical="center"/>
    </xf>
    <xf numFmtId="0" fontId="24" fillId="0" borderId="0"/>
    <xf numFmtId="0" fontId="24" fillId="0" borderId="0"/>
    <xf numFmtId="0" fontId="4" fillId="0" borderId="0"/>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24" fillId="0" borderId="0"/>
    <xf numFmtId="0" fontId="24" fillId="0" borderId="0"/>
    <xf numFmtId="4" fontId="10" fillId="0" borderId="0">
      <alignment vertical="center"/>
    </xf>
    <xf numFmtId="4" fontId="10" fillId="0" borderId="0">
      <alignment vertical="center"/>
    </xf>
    <xf numFmtId="4" fontId="10" fillId="0" borderId="0">
      <alignment vertical="center"/>
    </xf>
    <xf numFmtId="4" fontId="10" fillId="0" borderId="0">
      <alignment vertical="center"/>
    </xf>
    <xf numFmtId="0" fontId="4" fillId="0" borderId="0"/>
    <xf numFmtId="4" fontId="10" fillId="0" borderId="0">
      <alignment vertical="center"/>
    </xf>
    <xf numFmtId="4" fontId="10" fillId="0" borderId="0">
      <alignment vertical="center"/>
    </xf>
    <xf numFmtId="4" fontId="10" fillId="0" borderId="0">
      <alignment vertical="center"/>
    </xf>
    <xf numFmtId="0" fontId="24" fillId="0" borderId="0"/>
    <xf numFmtId="0" fontId="24" fillId="0" borderId="0"/>
    <xf numFmtId="0" fontId="24" fillId="0" borderId="0"/>
    <xf numFmtId="4" fontId="10" fillId="0" borderId="0">
      <alignment vertical="center"/>
    </xf>
    <xf numFmtId="4" fontId="10" fillId="0" borderId="0">
      <alignment vertical="center"/>
    </xf>
    <xf numFmtId="0" fontId="4" fillId="0" borderId="0"/>
    <xf numFmtId="0" fontId="4" fillId="0" borderId="0"/>
    <xf numFmtId="0" fontId="4" fillId="0" borderId="0"/>
    <xf numFmtId="4" fontId="10" fillId="0" borderId="0">
      <alignment vertical="center"/>
    </xf>
    <xf numFmtId="4" fontId="10" fillId="0" borderId="0">
      <alignment vertical="center"/>
    </xf>
    <xf numFmtId="171" fontId="1" fillId="0" borderId="0" applyFont="0" applyFill="0" applyBorder="0" applyAlignment="0" applyProtection="0"/>
    <xf numFmtId="0" fontId="20" fillId="0" borderId="0"/>
    <xf numFmtId="172" fontId="5" fillId="0" borderId="0"/>
    <xf numFmtId="173" fontId="269" fillId="0" borderId="0">
      <alignment vertical="top"/>
    </xf>
    <xf numFmtId="192" fontId="269" fillId="90" borderId="0">
      <alignment vertical="top"/>
    </xf>
    <xf numFmtId="173" fontId="11" fillId="15" borderId="0">
      <alignment vertical="top"/>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0" fillId="0" borderId="0"/>
    <xf numFmtId="0" fontId="14" fillId="0" borderId="0"/>
    <xf numFmtId="0" fontId="20" fillId="0" borderId="0"/>
    <xf numFmtId="287" fontId="82" fillId="0" borderId="0">
      <alignment vertical="top"/>
    </xf>
    <xf numFmtId="38" fontId="7" fillId="0" borderId="0">
      <alignment vertical="top"/>
    </xf>
    <xf numFmtId="0" fontId="20" fillId="0" borderId="0"/>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178" fontId="5" fillId="17" borderId="56" applyNumberFormat="0" applyFont="0">
      <alignment shrinkToFit="1"/>
      <protection locked="0"/>
    </xf>
    <xf numFmtId="0" fontId="20" fillId="0" borderId="0"/>
    <xf numFmtId="4" fontId="23" fillId="0" borderId="0">
      <alignment vertical="center"/>
    </xf>
    <xf numFmtId="0" fontId="20" fillId="0" borderId="0"/>
    <xf numFmtId="0" fontId="14" fillId="0" borderId="0"/>
    <xf numFmtId="178" fontId="5" fillId="0" borderId="0"/>
    <xf numFmtId="178" fontId="5" fillId="0" borderId="0"/>
    <xf numFmtId="172" fontId="14" fillId="0" borderId="0"/>
    <xf numFmtId="0" fontId="20" fillId="0" borderId="0"/>
    <xf numFmtId="0" fontId="20" fillId="0" borderId="0"/>
    <xf numFmtId="0" fontId="20" fillId="0" borderId="0"/>
    <xf numFmtId="287" fontId="82" fillId="0" borderId="0">
      <alignment vertical="top"/>
    </xf>
    <xf numFmtId="0" fontId="14" fillId="0" borderId="0"/>
    <xf numFmtId="0" fontId="14" fillId="0" borderId="0"/>
    <xf numFmtId="0" fontId="20" fillId="0" borderId="0"/>
    <xf numFmtId="0" fontId="20" fillId="0" borderId="0"/>
    <xf numFmtId="0" fontId="14" fillId="0" borderId="0"/>
    <xf numFmtId="4" fontId="23" fillId="0" borderId="0">
      <alignment vertical="center"/>
    </xf>
    <xf numFmtId="287" fontId="82" fillId="0" borderId="0">
      <alignment vertical="top"/>
    </xf>
    <xf numFmtId="0" fontId="20" fillId="0" borderId="0"/>
    <xf numFmtId="0" fontId="20" fillId="0" borderId="0"/>
    <xf numFmtId="0" fontId="20" fillId="0" borderId="0"/>
    <xf numFmtId="287" fontId="82" fillId="0" borderId="0">
      <alignment vertical="top"/>
    </xf>
    <xf numFmtId="287" fontId="82" fillId="0" borderId="0">
      <alignment vertical="top"/>
    </xf>
    <xf numFmtId="0" fontId="14" fillId="0" borderId="0"/>
    <xf numFmtId="0" fontId="20" fillId="0" borderId="0"/>
    <xf numFmtId="0" fontId="14" fillId="0" borderId="0"/>
    <xf numFmtId="0" fontId="14" fillId="0" borderId="0"/>
    <xf numFmtId="0" fontId="20" fillId="0" borderId="0"/>
    <xf numFmtId="0" fontId="14" fillId="0" borderId="0"/>
    <xf numFmtId="0" fontId="20" fillId="0" borderId="0"/>
    <xf numFmtId="0" fontId="14" fillId="0" borderId="0"/>
    <xf numFmtId="0" fontId="14" fillId="0" borderId="0"/>
    <xf numFmtId="0" fontId="14" fillId="0" borderId="0"/>
    <xf numFmtId="180" fontId="31" fillId="0" borderId="0">
      <protection locked="0"/>
    </xf>
    <xf numFmtId="180" fontId="31" fillId="0" borderId="0">
      <protection locked="0"/>
    </xf>
    <xf numFmtId="180" fontId="31" fillId="0" borderId="0">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0" fontId="22" fillId="0" borderId="6">
      <protection locked="0"/>
    </xf>
    <xf numFmtId="178" fontId="33" fillId="0" borderId="0">
      <protection locked="0"/>
    </xf>
    <xf numFmtId="178" fontId="33" fillId="0" borderId="0">
      <protection locked="0"/>
    </xf>
    <xf numFmtId="178" fontId="31" fillId="0" borderId="9">
      <protection locked="0"/>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0" fillId="20"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1" fillId="21" borderId="57" applyNumberFormat="0" applyFill="0" applyBorder="0" applyAlignment="0">
      <alignment horizontal="left"/>
    </xf>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46" fillId="24" borderId="13" applyNumberFormat="0" applyFill="0" applyBorder="0" applyAlignment="0"/>
    <xf numFmtId="0" fontId="55" fillId="64" borderId="0" applyNumberFormat="0" applyBorder="0" applyAlignment="0" applyProtection="0"/>
    <xf numFmtId="0" fontId="55" fillId="40" borderId="0" applyNumberFormat="0" applyBorder="0" applyAlignment="0" applyProtection="0"/>
    <xf numFmtId="0" fontId="56" fillId="65"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51" fillId="63" borderId="0" applyNumberFormat="0" applyBorder="0" applyAlignment="0" applyProtection="0"/>
    <xf numFmtId="0" fontId="55" fillId="68" borderId="0" applyNumberFormat="0" applyBorder="0" applyAlignment="0" applyProtection="0"/>
    <xf numFmtId="0" fontId="55" fillId="69" borderId="0" applyNumberFormat="0" applyBorder="0" applyAlignment="0" applyProtection="0"/>
    <xf numFmtId="0" fontId="56" fillId="70" borderId="0" applyNumberFormat="0" applyBorder="0" applyAlignment="0" applyProtection="0"/>
    <xf numFmtId="0" fontId="51" fillId="67" borderId="0" applyNumberFormat="0" applyBorder="0" applyAlignment="0" applyProtection="0"/>
    <xf numFmtId="0" fontId="51" fillId="67" borderId="0" applyNumberFormat="0" applyBorder="0" applyAlignment="0" applyProtection="0"/>
    <xf numFmtId="0" fontId="51" fillId="67" borderId="0" applyNumberFormat="0" applyBorder="0" applyAlignment="0" applyProtection="0"/>
    <xf numFmtId="0" fontId="55" fillId="72" borderId="0" applyNumberFormat="0" applyBorder="0" applyAlignment="0" applyProtection="0"/>
    <xf numFmtId="0" fontId="55" fillId="73" borderId="0" applyNumberFormat="0" applyBorder="0" applyAlignment="0" applyProtection="0"/>
    <xf numFmtId="0" fontId="56" fillId="74"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5" fillId="68" borderId="0" applyNumberFormat="0" applyBorder="0" applyAlignment="0" applyProtection="0"/>
    <xf numFmtId="0" fontId="55" fillId="76" borderId="0" applyNumberFormat="0" applyBorder="0" applyAlignment="0" applyProtection="0"/>
    <xf numFmtId="0" fontId="56" fillId="69"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1" fillId="56" borderId="0" applyNumberFormat="0" applyBorder="0" applyAlignment="0" applyProtection="0"/>
    <xf numFmtId="0" fontId="55" fillId="78" borderId="0" applyNumberFormat="0" applyBorder="0" applyAlignment="0" applyProtection="0"/>
    <xf numFmtId="0" fontId="56" fillId="65"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1" fillId="57" borderId="0" applyNumberFormat="0" applyBorder="0" applyAlignment="0" applyProtection="0"/>
    <xf numFmtId="0" fontId="55" fillId="82" borderId="0" applyNumberFormat="0" applyBorder="0" applyAlignment="0" applyProtection="0"/>
    <xf numFmtId="0" fontId="56" fillId="83" borderId="0" applyNumberFormat="0" applyBorder="0" applyAlignment="0" applyProtection="0"/>
    <xf numFmtId="0" fontId="51" fillId="80" borderId="0" applyNumberFormat="0" applyBorder="0" applyAlignment="0" applyProtection="0"/>
    <xf numFmtId="0" fontId="51" fillId="80" borderId="0" applyNumberFormat="0" applyBorder="0" applyAlignment="0" applyProtection="0"/>
    <xf numFmtId="0" fontId="51" fillId="80" borderId="0" applyNumberFormat="0" applyBorder="0" applyAlignment="0" applyProtection="0"/>
    <xf numFmtId="291" fontId="270" fillId="131" borderId="0">
      <alignment horizontal="center" vertical="center"/>
    </xf>
    <xf numFmtId="205" fontId="6" fillId="0" borderId="58" applyFont="0" applyFill="0">
      <alignment horizontal="right" vertical="center"/>
      <protection locked="0"/>
    </xf>
    <xf numFmtId="0" fontId="271" fillId="0" borderId="0" applyNumberFormat="0" applyFill="0" applyBorder="0" applyAlignment="0" applyProtection="0">
      <alignment vertical="top"/>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292" fontId="7" fillId="0" borderId="0" applyFont="0" applyFill="0" applyBorder="0" applyAlignment="0" applyProtection="0"/>
    <xf numFmtId="293" fontId="7" fillId="0" borderId="0" applyFont="0" applyFill="0" applyBorder="0" applyAlignment="0" applyProtection="0"/>
    <xf numFmtId="205" fontId="6" fillId="0" borderId="0" applyFont="0" applyBorder="0" applyProtection="0">
      <alignment vertical="center"/>
    </xf>
    <xf numFmtId="291" fontId="5" fillId="0" borderId="0" applyNumberFormat="0" applyFont="0" applyAlignment="0">
      <alignment horizontal="center" vertical="center"/>
    </xf>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188" fontId="63" fillId="85" borderId="2"/>
    <xf numFmtId="39" fontId="272" fillId="90" borderId="0" applyNumberFormat="0" applyBorder="0">
      <alignment vertical="center"/>
    </xf>
    <xf numFmtId="0" fontId="66" fillId="27" borderId="0" applyNumberFormat="0" applyBorder="0" applyAlignment="0" applyProtection="0"/>
    <xf numFmtId="0" fontId="25" fillId="0" borderId="0">
      <alignment horizontal="left"/>
    </xf>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2" fillId="0" borderId="13" applyNumberFormat="0" applyFill="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7" fillId="86" borderId="15"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72" fillId="0" borderId="13" applyNumberFormat="0" applyFont="0" applyFill="0" applyProtection="0">
      <alignment horizontal="centerContinuous" vertical="center"/>
    </xf>
    <xf numFmtId="0" fontId="10" fillId="17" borderId="0" applyNumberFormat="0" applyFont="0" applyBorder="0" applyAlignment="0" applyProtection="0"/>
    <xf numFmtId="0" fontId="79" fillId="88" borderId="16" applyNumberFormat="0" applyAlignment="0" applyProtection="0"/>
    <xf numFmtId="3" fontId="89" fillId="0" borderId="0" applyFont="0" applyFill="0" applyBorder="0" applyAlignment="0" applyProtection="0"/>
    <xf numFmtId="3" fontId="89" fillId="0" borderId="0" applyFont="0" applyFill="0" applyBorder="0" applyAlignment="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208" fontId="34" fillId="0" borderId="19" applyFill="0" applyProtection="0"/>
    <xf numFmtId="196" fontId="242" fillId="85" borderId="49"/>
    <xf numFmtId="196" fontId="242" fillId="85" borderId="49"/>
    <xf numFmtId="196" fontId="242" fillId="85" borderId="49"/>
    <xf numFmtId="196" fontId="242" fillId="85" borderId="49"/>
    <xf numFmtId="196" fontId="242" fillId="85" borderId="49"/>
    <xf numFmtId="196" fontId="242" fillId="85" borderId="49"/>
    <xf numFmtId="196" fontId="242" fillId="85" borderId="49"/>
    <xf numFmtId="196" fontId="242" fillId="85" borderId="49"/>
    <xf numFmtId="196" fontId="242" fillId="85" borderId="49"/>
    <xf numFmtId="210" fontId="39" fillId="0" borderId="0" applyFont="0" applyFill="0" applyBorder="0" applyAlignment="0" applyProtection="0"/>
    <xf numFmtId="210" fontId="39" fillId="0" borderId="0" applyFont="0" applyFill="0" applyBorder="0" applyAlignment="0" applyProtection="0"/>
    <xf numFmtId="210" fontId="39" fillId="0" borderId="0" applyFont="0" applyFill="0" applyBorder="0" applyAlignment="0" applyProtection="0"/>
    <xf numFmtId="215" fontId="95" fillId="0" borderId="0" applyFont="0" applyFill="0" applyBorder="0" applyAlignment="0" applyProtection="0"/>
    <xf numFmtId="14" fontId="97" fillId="0" borderId="0" applyFont="0" applyBorder="0">
      <alignment vertical="top"/>
    </xf>
    <xf numFmtId="14" fontId="99" fillId="0" borderId="0">
      <alignment vertical="top"/>
    </xf>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218" fontId="34" fillId="0" borderId="19" applyFill="0" applyProtection="0"/>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 fontId="5" fillId="0" borderId="2"/>
    <xf numFmtId="38" fontId="7" fillId="0" borderId="0">
      <alignment vertical="top"/>
    </xf>
    <xf numFmtId="0" fontId="105" fillId="91" borderId="0" applyNumberFormat="0" applyBorder="0" applyAlignment="0" applyProtection="0"/>
    <xf numFmtId="0" fontId="105" fillId="92" borderId="0" applyNumberFormat="0" applyBorder="0" applyAlignment="0" applyProtection="0"/>
    <xf numFmtId="178" fontId="106" fillId="0" borderId="0" applyFont="0" applyFill="0" applyBorder="0" applyAlignment="0" applyProtection="0"/>
    <xf numFmtId="223" fontId="107" fillId="0" borderId="0" applyBorder="0" applyProtection="0"/>
    <xf numFmtId="206" fontId="101" fillId="0" borderId="0"/>
    <xf numFmtId="0" fontId="5" fillId="0" borderId="0" applyNumberFormat="0" applyFont="0">
      <alignment wrapText="1"/>
    </xf>
    <xf numFmtId="194" fontId="25" fillId="113" borderId="2" applyBorder="0">
      <alignment horizontal="center" vertical="center"/>
    </xf>
    <xf numFmtId="0" fontId="113" fillId="29" borderId="0" applyNumberForma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173" fontId="58" fillId="15" borderId="2" applyNumberFormat="0" applyFont="0" applyBorder="0" applyAlignment="0" applyProtection="0"/>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121" fillId="0" borderId="4">
      <alignment horizontal="left" vertical="center"/>
    </xf>
    <xf numFmtId="0" fontId="273" fillId="0" borderId="0"/>
    <xf numFmtId="38" fontId="123" fillId="0" borderId="0"/>
    <xf numFmtId="38" fontId="126" fillId="0" borderId="0">
      <alignment horizontal="left"/>
    </xf>
    <xf numFmtId="0" fontId="128" fillId="0" borderId="28" applyNumberFormat="0" applyFill="0" applyAlignment="0" applyProtection="0"/>
    <xf numFmtId="0" fontId="128" fillId="0" borderId="0" applyNumberFormat="0" applyFill="0" applyBorder="0" applyAlignment="0" applyProtection="0"/>
    <xf numFmtId="178" fontId="7" fillId="0" borderId="0">
      <alignment vertical="top"/>
    </xf>
    <xf numFmtId="38" fontId="7" fillId="0" borderId="0">
      <alignment vertical="top"/>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0" fontId="272" fillId="132" borderId="2">
      <alignment horizontal="center" vertical="center" wrapText="1"/>
      <protection locked="0"/>
    </xf>
    <xf numFmtId="196" fontId="26" fillId="0" borderId="0"/>
    <xf numFmtId="0" fontId="274" fillId="0" borderId="0" applyNumberFormat="0" applyFill="0" applyBorder="0" applyAlignment="0" applyProtection="0">
      <alignment vertical="top"/>
      <protection locked="0"/>
    </xf>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10" fontId="74" fillId="94" borderId="2" applyNumberFormat="0" applyBorder="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2" fillId="82" borderId="15"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287" fontId="269" fillId="0" borderId="0">
      <alignment vertical="top"/>
    </xf>
    <xf numFmtId="287" fontId="269" fillId="90" borderId="0">
      <alignment vertical="top"/>
    </xf>
    <xf numFmtId="294" fontId="269" fillId="15" borderId="0">
      <alignment vertical="top"/>
    </xf>
    <xf numFmtId="230" fontId="147" fillId="0" borderId="31" applyFont="0" applyFill="0" applyBorder="0" applyAlignment="0" applyProtection="0"/>
    <xf numFmtId="230" fontId="147" fillId="0" borderId="31" applyFont="0" applyFill="0" applyBorder="0" applyAlignment="0" applyProtection="0"/>
    <xf numFmtId="230" fontId="147" fillId="0" borderId="31" applyFont="0" applyFill="0" applyBorder="0" applyAlignment="0" applyProtection="0"/>
    <xf numFmtId="0" fontId="151" fillId="96" borderId="32">
      <alignment horizontal="left" vertical="center" wrapText="1"/>
    </xf>
    <xf numFmtId="0" fontId="151" fillId="96" borderId="32">
      <alignment horizontal="left" vertical="center" wrapText="1"/>
    </xf>
    <xf numFmtId="0" fontId="151" fillId="96" borderId="32">
      <alignment horizontal="left" vertical="center" wrapText="1"/>
    </xf>
    <xf numFmtId="0" fontId="151" fillId="96" borderId="32">
      <alignment horizontal="left" vertical="center" wrapText="1"/>
    </xf>
    <xf numFmtId="0" fontId="151" fillId="96" borderId="32">
      <alignment horizontal="left" vertical="center" wrapText="1"/>
    </xf>
    <xf numFmtId="0" fontId="151" fillId="96" borderId="32">
      <alignment horizontal="left" vertical="center" wrapText="1"/>
    </xf>
    <xf numFmtId="3" fontId="152" fillId="97" borderId="32">
      <protection locked="0"/>
    </xf>
    <xf numFmtId="3" fontId="152" fillId="97" borderId="32">
      <protection locked="0"/>
    </xf>
    <xf numFmtId="3" fontId="152" fillId="97" borderId="32">
      <protection locked="0"/>
    </xf>
    <xf numFmtId="3" fontId="152" fillId="97" borderId="32">
      <protection locked="0"/>
    </xf>
    <xf numFmtId="3" fontId="152" fillId="97" borderId="32">
      <protection locked="0"/>
    </xf>
    <xf numFmtId="3" fontId="152" fillId="97" borderId="32">
      <protection locked="0"/>
    </xf>
    <xf numFmtId="165" fontId="153" fillId="98" borderId="32">
      <alignment horizontal="left"/>
      <protection locked="0"/>
    </xf>
    <xf numFmtId="165" fontId="153" fillId="98" borderId="32">
      <alignment horizontal="left"/>
      <protection locked="0"/>
    </xf>
    <xf numFmtId="165" fontId="153" fillId="98" borderId="32">
      <alignment horizontal="left"/>
      <protection locked="0"/>
    </xf>
    <xf numFmtId="165" fontId="153" fillId="98" borderId="32">
      <alignment horizontal="left"/>
      <protection locked="0"/>
    </xf>
    <xf numFmtId="165" fontId="153" fillId="98" borderId="32">
      <alignment horizontal="left"/>
      <protection locked="0"/>
    </xf>
    <xf numFmtId="165" fontId="153" fillId="98" borderId="32">
      <alignment horizontal="left"/>
      <protection locked="0"/>
    </xf>
    <xf numFmtId="232" fontId="153" fillId="98" borderId="32">
      <protection locked="0"/>
    </xf>
    <xf numFmtId="232" fontId="153" fillId="98" borderId="32">
      <protection locked="0"/>
    </xf>
    <xf numFmtId="232" fontId="153" fillId="98" borderId="32">
      <protection locked="0"/>
    </xf>
    <xf numFmtId="232" fontId="153" fillId="98" borderId="32">
      <protection locked="0"/>
    </xf>
    <xf numFmtId="232" fontId="153" fillId="98" borderId="32">
      <protection locked="0"/>
    </xf>
    <xf numFmtId="232" fontId="153" fillId="98" borderId="32">
      <protection locked="0"/>
    </xf>
    <xf numFmtId="0" fontId="153" fillId="98" borderId="32">
      <alignment horizontal="center"/>
      <protection locked="0"/>
    </xf>
    <xf numFmtId="0" fontId="153" fillId="98" borderId="32">
      <alignment horizontal="center"/>
      <protection locked="0"/>
    </xf>
    <xf numFmtId="0" fontId="153" fillId="98" borderId="32">
      <alignment horizontal="center"/>
      <protection locked="0"/>
    </xf>
    <xf numFmtId="0" fontId="153" fillId="98" borderId="32">
      <alignment horizontal="center"/>
      <protection locked="0"/>
    </xf>
    <xf numFmtId="0" fontId="153" fillId="98" borderId="32">
      <alignment horizontal="center"/>
      <protection locked="0"/>
    </xf>
    <xf numFmtId="0" fontId="153" fillId="98" borderId="32">
      <alignment horizontal="center"/>
      <protection locked="0"/>
    </xf>
    <xf numFmtId="188" fontId="5" fillId="133" borderId="2">
      <alignment vertical="center"/>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291" fontId="275" fillId="116" borderId="51" applyBorder="0" applyAlignment="0">
      <alignment horizontal="left" indent="1"/>
    </xf>
    <xf numFmtId="0" fontId="159" fillId="0" borderId="33" applyNumberFormat="0" applyFill="0" applyAlignment="0" applyProtection="0"/>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37" fontId="162" fillId="0" borderId="2">
      <alignment horizontal="right"/>
      <protection locked="0"/>
    </xf>
    <xf numFmtId="295" fontId="276" fillId="0" borderId="0" applyProtection="0">
      <alignment horizontal="justify" vertical="top"/>
      <protection locked="0"/>
    </xf>
    <xf numFmtId="0" fontId="165" fillId="16" borderId="0" applyNumberFormat="0" applyBorder="0" applyAlignment="0" applyProtection="0"/>
    <xf numFmtId="0" fontId="277" fillId="90" borderId="2" applyFont="0" applyBorder="0" applyAlignment="0">
      <alignment horizontal="center" vertical="center"/>
    </xf>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39" fillId="0" borderId="8"/>
    <xf numFmtId="0" fontId="7" fillId="0" borderId="0"/>
    <xf numFmtId="178" fontId="174" fillId="0" borderId="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82" fillId="81" borderId="15"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47" fontId="60" fillId="0" borderId="57" applyBorder="0"/>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51" fontId="181" fillId="0" borderId="2" applyBorder="0">
      <alignment horizontal="center"/>
    </xf>
    <xf numFmtId="296" fontId="7" fillId="0" borderId="0" applyFont="0" applyFill="0" applyBorder="0" applyAlignment="0" applyProtection="0"/>
    <xf numFmtId="297" fontId="7" fillId="0" borderId="0" applyFont="0" applyFill="0" applyBorder="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4" fillId="86" borderId="37" applyNumberFormat="0" applyAlignment="0" applyProtection="0"/>
    <xf numFmtId="0" fontId="184" fillId="86" borderId="37" applyNumberFormat="0" applyAlignment="0" applyProtection="0"/>
    <xf numFmtId="0" fontId="184" fillId="86" borderId="37" applyNumberFormat="0" applyAlignment="0" applyProtection="0"/>
    <xf numFmtId="0" fontId="184" fillId="86"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4" fillId="86" borderId="37" applyNumberFormat="0" applyAlignment="0" applyProtection="0"/>
    <xf numFmtId="0" fontId="184" fillId="86" borderId="37" applyNumberFormat="0" applyAlignment="0" applyProtection="0"/>
    <xf numFmtId="0" fontId="184" fillId="86" borderId="37" applyNumberFormat="0" applyAlignment="0" applyProtection="0"/>
    <xf numFmtId="0" fontId="184" fillId="86"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46" fillId="90" borderId="0">
      <alignment vertical="center"/>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188" fontId="182" fillId="133" borderId="2">
      <alignment horizontal="center" vertical="center" wrapText="1"/>
      <protection locked="0"/>
    </xf>
    <xf numFmtId="0" fontId="5" fillId="0" borderId="0">
      <alignment vertical="center"/>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0" fontId="196" fillId="0" borderId="39">
      <alignment horizontal="centerContinuous"/>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48"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vertical="center"/>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4" fontId="7" fillId="17"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6"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7"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8"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09"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110"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23"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1"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2"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3" borderId="37" applyNumberFormat="0" applyProtection="0">
      <alignment horizontal="right" vertical="center"/>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4" borderId="37"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115" borderId="41" applyNumberFormat="0" applyProtection="0">
      <alignment horizontal="left" vertical="center" indent="1"/>
    </xf>
    <xf numFmtId="4" fontId="7" fillId="22" borderId="0"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9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7" fillId="115"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9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4" fontId="7"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0" fontId="5"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178" fontId="199" fillId="116" borderId="37" applyNumberFormat="0" applyProtection="0">
      <alignment horizontal="left" vertical="center" indent="1"/>
    </xf>
    <xf numFmtId="0" fontId="5" fillId="116"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0" fontId="5"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178" fontId="199" fillId="21" borderId="37" applyNumberFormat="0" applyProtection="0">
      <alignment horizontal="left" vertical="center" indent="1"/>
    </xf>
    <xf numFmtId="0" fontId="5" fillId="21"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0" fontId="5"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178" fontId="199" fillId="90" borderId="37" applyNumberFormat="0" applyProtection="0">
      <alignment horizontal="left" vertical="center" indent="1"/>
    </xf>
    <xf numFmtId="0" fontId="5" fillId="90"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82" fillId="101" borderId="42" applyNumberFormat="0">
      <protection locked="0"/>
    </xf>
    <xf numFmtId="0" fontId="82" fillId="101" borderId="42" applyNumberFormat="0">
      <protection locked="0"/>
    </xf>
    <xf numFmtId="0" fontId="201" fillId="48" borderId="43" applyBorder="0"/>
    <xf numFmtId="0" fontId="201" fillId="48" borderId="43" applyBorder="0"/>
    <xf numFmtId="0" fontId="201" fillId="48" borderId="43" applyBorder="0"/>
    <xf numFmtId="0" fontId="201" fillId="48" borderId="43" applyBorder="0"/>
    <xf numFmtId="0" fontId="201" fillId="48" borderId="43" applyBorder="0"/>
    <xf numFmtId="0" fontId="201" fillId="48" borderId="43" applyBorder="0"/>
    <xf numFmtId="0" fontId="201" fillId="48" borderId="43" applyBorder="0"/>
    <xf numFmtId="0" fontId="201" fillId="48" borderId="43" applyBorder="0"/>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vertical="center"/>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7" fillId="94" borderId="37" applyNumberFormat="0" applyProtection="0">
      <alignment horizontal="left" vertical="center" indent="1"/>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48" fillId="115" borderId="37"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4" fillId="0" borderId="15"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0" fontId="5"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178" fontId="199" fillId="105" borderId="37" applyNumberFormat="0" applyProtection="0">
      <alignment horizontal="left" vertical="center" indent="1"/>
    </xf>
    <xf numFmtId="0" fontId="5" fillId="105" borderId="37" applyNumberFormat="0" applyProtection="0">
      <alignment horizontal="left" vertical="center" indent="1"/>
    </xf>
    <xf numFmtId="178" fontId="7" fillId="0" borderId="0"/>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0" fontId="74" fillId="117" borderId="59"/>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4" fontId="7" fillId="115" borderId="37" applyNumberFormat="0" applyProtection="0">
      <alignment horizontal="right" vertical="center"/>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05" fillId="118" borderId="59">
      <alignment horizontal="center" vertical="center" wrapText="1"/>
      <protection hidden="1"/>
    </xf>
    <xf numFmtId="0" fontId="278" fillId="134" borderId="0"/>
    <xf numFmtId="49" fontId="279" fillId="134" borderId="0"/>
    <xf numFmtId="49" fontId="280" fillId="134" borderId="60"/>
    <xf numFmtId="49" fontId="280" fillId="134" borderId="0"/>
    <xf numFmtId="0" fontId="278" fillId="18" borderId="60">
      <protection locked="0"/>
    </xf>
    <xf numFmtId="0" fontId="278" fillId="134" borderId="0"/>
    <xf numFmtId="0" fontId="280" fillId="135" borderId="0"/>
    <xf numFmtId="0" fontId="280" fillId="113" borderId="0"/>
    <xf numFmtId="0" fontId="280" fillId="109" borderId="0"/>
    <xf numFmtId="298" fontId="5" fillId="131" borderId="59">
      <alignment vertical="center"/>
    </xf>
    <xf numFmtId="0" fontId="207" fillId="0" borderId="39"/>
    <xf numFmtId="0" fontId="12" fillId="0" borderId="13">
      <alignment horizontal="center"/>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Continuous"/>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0" fontId="12" fillId="0" borderId="13">
      <alignment horizontal="center"/>
    </xf>
    <xf numFmtId="188" fontId="5" fillId="18" borderId="61" applyNumberFormat="0" applyFont="0" applyAlignment="0">
      <alignment horizontal="left"/>
    </xf>
    <xf numFmtId="0" fontId="209" fillId="0" borderId="13" applyBorder="0" applyProtection="0">
      <alignment horizontal="right" vertical="center"/>
    </xf>
    <xf numFmtId="0" fontId="210" fillId="122" borderId="13" applyBorder="0" applyProtection="0">
      <alignment horizontal="centerContinuous" vertical="center"/>
    </xf>
    <xf numFmtId="38" fontId="7" fillId="123" borderId="0">
      <alignment horizontal="right" vertical="top"/>
    </xf>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95" fillId="0" borderId="47" applyNumberFormat="0" applyFont="0" applyFill="0" applyAlignment="0" applyProtection="0"/>
    <xf numFmtId="0" fontId="105" fillId="0" borderId="48"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105" fillId="0" borderId="48"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81" fillId="0" borderId="47" applyNumberFormat="0" applyFont="0" applyFill="0" applyAlignment="0" applyProtection="0"/>
    <xf numFmtId="188" fontId="282" fillId="108" borderId="62">
      <alignment horizontal="center" vertical="center"/>
    </xf>
    <xf numFmtId="0" fontId="223" fillId="0" borderId="0" applyNumberFormat="0" applyFill="0" applyBorder="0" applyAlignment="0" applyProtection="0"/>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0" fontId="58" fillId="136" borderId="56">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88" fontId="5" fillId="120" borderId="59" applyNumberFormat="0" applyFill="0" applyBorder="0" applyProtection="0">
      <alignment vertical="center"/>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196" fontId="25" fillId="0" borderId="49">
      <protection locked="0"/>
    </xf>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34"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178" fontId="7" fillId="40"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228" fillId="41" borderId="14" applyNumberFormat="0" applyAlignment="0" applyProtection="0"/>
    <xf numFmtId="0" fontId="228" fillId="41" borderId="14" applyNumberFormat="0" applyAlignment="0" applyProtection="0"/>
    <xf numFmtId="0" fontId="228" fillId="41" borderId="14" applyNumberFormat="0" applyAlignment="0" applyProtection="0"/>
    <xf numFmtId="0" fontId="228" fillId="41"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0"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178" fontId="141" fillId="34" borderId="14" applyNumberFormat="0" applyAlignment="0" applyProtection="0"/>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3" fontId="264" fillId="0" borderId="63" applyFill="0" applyBorder="0">
      <alignment vertical="center"/>
    </xf>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43"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178" fontId="7" fillId="104"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229" fillId="104" borderId="37" applyNumberFormat="0" applyAlignment="0" applyProtection="0"/>
    <xf numFmtId="0" fontId="229" fillId="104" borderId="37" applyNumberFormat="0" applyAlignment="0" applyProtection="0"/>
    <xf numFmtId="0" fontId="229" fillId="104" borderId="37" applyNumberFormat="0" applyAlignment="0" applyProtection="0"/>
    <xf numFmtId="0" fontId="229" fillId="104"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178" fontId="183" fillId="43" borderId="37"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43"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178" fontId="7" fillId="104"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230" fillId="104" borderId="14" applyNumberFormat="0" applyAlignment="0" applyProtection="0"/>
    <xf numFmtId="0" fontId="230" fillId="104" borderId="14" applyNumberFormat="0" applyAlignment="0" applyProtection="0"/>
    <xf numFmtId="0" fontId="230" fillId="104" borderId="14" applyNumberFormat="0" applyAlignment="0" applyProtection="0"/>
    <xf numFmtId="0" fontId="230" fillId="104"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0"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178" fontId="76" fillId="43" borderId="14" applyNumberFormat="0" applyAlignment="0" applyProtection="0"/>
    <xf numFmtId="0" fontId="283" fillId="0" borderId="0" applyNumberFormat="0" applyFill="0" applyBorder="0" applyAlignment="0" applyProtection="0">
      <alignment vertical="top"/>
      <protection locked="0"/>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285" fontId="10" fillId="0" borderId="59" applyAlignment="0">
      <alignment horizontal="left"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4" fontId="231" fillId="0" borderId="63" applyBorder="0">
      <alignment horizontal="center" vertical="center"/>
    </xf>
    <xf numFmtId="178" fontId="240" fillId="0" borderId="52" applyBorder="0">
      <alignment horizontal="center" vertical="center" wrapText="1"/>
    </xf>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196" fontId="242" fillId="85" borderId="64"/>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 fontId="243" fillId="17" borderId="59" applyBorder="0">
      <alignment horizontal="right"/>
    </xf>
    <xf numFmtId="49" fontId="245" fillId="0" borderId="0" applyBorder="0">
      <alignment vertical="center"/>
    </xf>
    <xf numFmtId="0" fontId="284" fillId="0" borderId="0">
      <alignment horizontal="left"/>
    </xf>
    <xf numFmtId="0" fontId="93" fillId="90" borderId="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178" fontId="7"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46" fillId="0" borderId="46" applyNumberFormat="0" applyFill="0" applyAlignment="0" applyProtection="0"/>
    <xf numFmtId="0" fontId="246" fillId="0" borderId="46" applyNumberFormat="0" applyFill="0" applyAlignment="0" applyProtection="0"/>
    <xf numFmtId="0" fontId="246" fillId="0" borderId="46" applyNumberFormat="0" applyFill="0" applyAlignment="0" applyProtection="0"/>
    <xf numFmtId="0" fontId="246"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178" fontId="220" fillId="0" borderId="46" applyNumberFormat="0" applyFill="0" applyAlignment="0" applyProtection="0"/>
    <xf numFmtId="0" fontId="10" fillId="0" borderId="0">
      <alignment horizontal="right" vertical="top" wrapText="1"/>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3" fontId="241" fillId="0" borderId="59" applyBorder="0">
      <alignment vertical="center"/>
    </xf>
    <xf numFmtId="0" fontId="7" fillId="0" borderId="0"/>
    <xf numFmtId="0" fontId="7" fillId="0" borderId="0">
      <alignment vertical="top"/>
    </xf>
    <xf numFmtId="178" fontId="248" fillId="0" borderId="0">
      <alignment horizontal="center" vertical="top" wrapText="1"/>
    </xf>
    <xf numFmtId="0" fontId="132" fillId="0" borderId="0">
      <alignment horizontal="centerContinuous" vertical="center" wrapText="1"/>
    </xf>
    <xf numFmtId="178" fontId="10" fillId="0" borderId="0">
      <alignment horizontal="center" vertical="center" wrapText="1"/>
    </xf>
    <xf numFmtId="0" fontId="132" fillId="0" borderId="0">
      <alignment horizontal="centerContinuous" vertical="center" wrapText="1"/>
    </xf>
    <xf numFmtId="0" fontId="134" fillId="15" borderId="0" applyFill="0">
      <alignment wrapText="1"/>
    </xf>
    <xf numFmtId="0" fontId="134" fillId="15" borderId="0" applyFill="0">
      <alignment wrapText="1"/>
    </xf>
    <xf numFmtId="0" fontId="134" fillId="15" borderId="0" applyFill="0">
      <alignment wrapText="1"/>
    </xf>
    <xf numFmtId="178" fontId="249" fillId="15" borderId="0" applyFill="0">
      <alignment wrapText="1"/>
    </xf>
    <xf numFmtId="0" fontId="134" fillId="15" borderId="0" applyFill="0">
      <alignment wrapText="1"/>
    </xf>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299" fontId="25" fillId="0" borderId="0" applyFont="0" applyProtection="0">
      <alignment horizontal="right" vertical="center" wrapText="1"/>
      <protection locked="0"/>
    </xf>
    <xf numFmtId="0" fontId="1" fillId="0" borderId="0"/>
    <xf numFmtId="0" fontId="1" fillId="0" borderId="0"/>
    <xf numFmtId="0" fontId="253" fillId="0" borderId="0"/>
    <xf numFmtId="0" fontId="253" fillId="0" borderId="0"/>
    <xf numFmtId="0" fontId="8" fillId="0" borderId="0"/>
    <xf numFmtId="0" fontId="5" fillId="0" borderId="0"/>
    <xf numFmtId="0" fontId="7" fillId="0" borderId="0"/>
    <xf numFmtId="0" fontId="8" fillId="0" borderId="0"/>
    <xf numFmtId="178" fontId="226" fillId="0" borderId="0"/>
    <xf numFmtId="0" fontId="7" fillId="0" borderId="0"/>
    <xf numFmtId="0" fontId="1" fillId="0" borderId="0"/>
    <xf numFmtId="0" fontId="15" fillId="0" borderId="0"/>
    <xf numFmtId="0" fontId="1" fillId="0" borderId="0"/>
    <xf numFmtId="0" fontId="1" fillId="0" borderId="0"/>
    <xf numFmtId="0" fontId="1" fillId="0" borderId="0"/>
    <xf numFmtId="0" fontId="15" fillId="0" borderId="0"/>
    <xf numFmtId="0" fontId="15" fillId="0" borderId="0"/>
    <xf numFmtId="0" fontId="5"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7" fillId="0" borderId="0"/>
    <xf numFmtId="0" fontId="170" fillId="0" borderId="0"/>
    <xf numFmtId="0" fontId="170" fillId="0" borderId="0"/>
    <xf numFmtId="0" fontId="170" fillId="0" borderId="0"/>
    <xf numFmtId="0" fontId="170" fillId="0" borderId="0"/>
    <xf numFmtId="0" fontId="7" fillId="0" borderId="0"/>
    <xf numFmtId="178" fontId="226" fillId="0" borderId="0"/>
    <xf numFmtId="178" fontId="226" fillId="0" borderId="0"/>
    <xf numFmtId="178" fontId="226" fillId="0" borderId="0"/>
    <xf numFmtId="0" fontId="1" fillId="0" borderId="0"/>
    <xf numFmtId="0" fontId="1" fillId="0" borderId="0"/>
    <xf numFmtId="0" fontId="82" fillId="0" borderId="0">
      <alignment horizontal="left"/>
    </xf>
    <xf numFmtId="0" fontId="5" fillId="0" borderId="0"/>
    <xf numFmtId="0" fontId="1" fillId="0" borderId="0"/>
    <xf numFmtId="0" fontId="1" fillId="0" borderId="0"/>
    <xf numFmtId="0" fontId="13" fillId="0" borderId="0"/>
    <xf numFmtId="0" fontId="1" fillId="0" borderId="0"/>
    <xf numFmtId="0" fontId="1" fillId="0" borderId="0"/>
    <xf numFmtId="178" fontId="226" fillId="0" borderId="0"/>
    <xf numFmtId="178" fontId="226" fillId="0" borderId="0"/>
    <xf numFmtId="0" fontId="5" fillId="0" borderId="0"/>
    <xf numFmtId="0" fontId="1" fillId="0" borderId="0"/>
    <xf numFmtId="178" fontId="255" fillId="0" borderId="0"/>
    <xf numFmtId="0" fontId="8" fillId="0" borderId="0"/>
    <xf numFmtId="0" fontId="15" fillId="0" borderId="0"/>
    <xf numFmtId="0" fontId="1" fillId="0" borderId="0"/>
    <xf numFmtId="0" fontId="1" fillId="0" borderId="0"/>
    <xf numFmtId="178" fontId="226" fillId="0" borderId="0"/>
    <xf numFmtId="0" fontId="15"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178" fontId="199" fillId="0" borderId="0"/>
    <xf numFmtId="0" fontId="1" fillId="0" borderId="0"/>
    <xf numFmtId="0" fontId="15" fillId="0" borderId="0"/>
    <xf numFmtId="0" fontId="7" fillId="0" borderId="0"/>
    <xf numFmtId="0" fontId="1" fillId="0" borderId="0"/>
    <xf numFmtId="0" fontId="1" fillId="0" borderId="0"/>
    <xf numFmtId="0" fontId="1" fillId="0" borderId="0"/>
    <xf numFmtId="0" fontId="7" fillId="0" borderId="0"/>
    <xf numFmtId="178" fontId="199" fillId="0" borderId="0"/>
    <xf numFmtId="0" fontId="1" fillId="0" borderId="0"/>
    <xf numFmtId="0" fontId="1" fillId="0" borderId="0"/>
    <xf numFmtId="0" fontId="1" fillId="0" borderId="0"/>
    <xf numFmtId="0" fontId="1" fillId="0" borderId="0"/>
    <xf numFmtId="178" fontId="25" fillId="0" borderId="0"/>
    <xf numFmtId="0" fontId="1" fillId="0" borderId="0"/>
    <xf numFmtId="0" fontId="1" fillId="0" borderId="0"/>
    <xf numFmtId="0" fontId="1" fillId="0" borderId="0"/>
    <xf numFmtId="0" fontId="1" fillId="0" borderId="0"/>
    <xf numFmtId="178" fontId="25" fillId="0" borderId="0"/>
    <xf numFmtId="0" fontId="1" fillId="0" borderId="0"/>
    <xf numFmtId="0" fontId="1" fillId="0" borderId="0"/>
    <xf numFmtId="178" fontId="25" fillId="0" borderId="0"/>
    <xf numFmtId="0" fontId="1" fillId="0" borderId="0"/>
    <xf numFmtId="0" fontId="7" fillId="0" borderId="0">
      <alignment horizontal="center" vertical="center" wrapText="1"/>
    </xf>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23" fillId="0" borderId="59" applyFont="0" applyFill="0" applyBorder="0" applyProtection="0">
      <alignment horizontal="center" vertical="center" wrapText="1"/>
    </xf>
    <xf numFmtId="0" fontId="23" fillId="0" borderId="59" applyFont="0" applyFill="0" applyBorder="0" applyProtection="0">
      <alignment horizontal="center" vertical="center" wrapText="1"/>
    </xf>
    <xf numFmtId="0" fontId="7" fillId="0" borderId="0">
      <alignment horizontal="justify"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0" fontId="23" fillId="0" borderId="59" applyFont="0" applyFill="0" applyBorder="0" applyProtection="0">
      <alignment horizontal="justify" vertical="center" wrapText="1"/>
    </xf>
    <xf numFmtId="0" fontId="23" fillId="0" borderId="59" applyFont="0" applyFill="0" applyBorder="0" applyProtection="0">
      <alignment horizontal="justify" vertical="center" wrapText="1"/>
    </xf>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0" fontId="5" fillId="99" borderId="36" applyNumberFormat="0" applyFont="0" applyAlignment="0" applyProtection="0"/>
    <xf numFmtId="0" fontId="5" fillId="99" borderId="36" applyNumberFormat="0" applyFont="0" applyAlignment="0" applyProtection="0"/>
    <xf numFmtId="0" fontId="5" fillId="99" borderId="36" applyNumberFormat="0" applyFont="0" applyAlignment="0" applyProtection="0"/>
    <xf numFmtId="0" fontId="5"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99" borderId="36" applyNumberFormat="0" applyFon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178" fontId="199" fillId="129" borderId="36" applyNumberFormat="0" applyAlignment="0" applyProtection="0"/>
    <xf numFmtId="0" fontId="25" fillId="129" borderId="36" applyNumberFormat="0" applyAlignment="0" applyProtection="0"/>
    <xf numFmtId="0" fontId="25" fillId="129" borderId="36" applyNumberFormat="0" applyAlignment="0" applyProtection="0"/>
    <xf numFmtId="0" fontId="25" fillId="129" borderId="36" applyNumberFormat="0" applyAlignment="0" applyProtection="0"/>
    <xf numFmtId="0" fontId="25" fillId="129" borderId="36" applyNumberFormat="0" applyAlignment="0" applyProtection="0"/>
    <xf numFmtId="0" fontId="13" fillId="2" borderId="1"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178"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0" fontId="15" fillId="99" borderId="36" applyNumberFormat="0" applyFont="0" applyAlignment="0" applyProtection="0"/>
    <xf numFmtId="9" fontId="7"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9" fillId="0" borderId="0" applyFill="0" applyBorder="0" applyAlignment="0" applyProtection="0"/>
    <xf numFmtId="9" fontId="199" fillId="0" borderId="0" applyFill="0" applyBorder="0" applyAlignment="0" applyProtection="0"/>
    <xf numFmtId="9" fontId="7" fillId="0" borderId="0" applyFont="0" applyFill="0" applyBorder="0" applyAlignment="0" applyProtection="0"/>
    <xf numFmtId="9" fontId="199" fillId="0" borderId="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5" fillId="0" borderId="0" applyFill="0" applyBorder="0" applyAlignment="0" applyProtection="0"/>
    <xf numFmtId="9" fontId="25" fillId="0" borderId="0" applyFill="0" applyBorder="0" applyAlignment="0" applyProtection="0"/>
    <xf numFmtId="0" fontId="5" fillId="0" borderId="0"/>
    <xf numFmtId="0" fontId="20" fillId="0" borderId="0"/>
    <xf numFmtId="10" fontId="244" fillId="15" borderId="59">
      <alignment horizontal="right"/>
    </xf>
    <xf numFmtId="10" fontId="244" fillId="15" borderId="59">
      <alignment horizontal="right"/>
    </xf>
    <xf numFmtId="10" fontId="244" fillId="15" borderId="59">
      <alignment horizontal="right"/>
    </xf>
    <xf numFmtId="10" fontId="244" fillId="15" borderId="59">
      <alignment horizontal="right"/>
    </xf>
    <xf numFmtId="10" fontId="244" fillId="15" borderId="59">
      <alignment horizontal="right"/>
    </xf>
    <xf numFmtId="10" fontId="244" fillId="15" borderId="59">
      <alignment horizontal="right"/>
    </xf>
    <xf numFmtId="10" fontId="244" fillId="15" borderId="59">
      <alignment horizontal="right"/>
    </xf>
    <xf numFmtId="10" fontId="244" fillId="15" borderId="59">
      <alignment horizontal="right"/>
    </xf>
    <xf numFmtId="3" fontId="95" fillId="0" borderId="0"/>
    <xf numFmtId="49" fontId="134" fillId="0" borderId="0">
      <alignment horizontal="center"/>
    </xf>
    <xf numFmtId="49" fontId="264" fillId="0" borderId="0">
      <alignment horizontal="center"/>
    </xf>
    <xf numFmtId="0" fontId="10" fillId="0" borderId="0">
      <alignment horizontal="center"/>
    </xf>
    <xf numFmtId="300" fontId="36" fillId="0" borderId="0" applyFont="0" applyFill="0" applyBorder="0" applyAlignment="0" applyProtection="0"/>
    <xf numFmtId="171" fontId="36" fillId="0" borderId="0" applyFont="0" applyFill="0" applyBorder="0" applyAlignment="0" applyProtection="0"/>
    <xf numFmtId="171" fontId="15" fillId="0" borderId="0" applyFont="0" applyFill="0" applyBorder="0" applyAlignment="0" applyProtection="0"/>
    <xf numFmtId="171" fontId="7" fillId="0" borderId="0" applyFont="0" applyFill="0" applyBorder="0" applyAlignment="0" applyProtection="0"/>
    <xf numFmtId="0" fontId="5" fillId="0" borderId="0" applyFont="0" applyFill="0" applyBorder="0" applyAlignment="0" applyProtection="0"/>
    <xf numFmtId="171" fontId="1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3" fillId="0" borderId="0" applyFont="0" applyFill="0" applyBorder="0" applyAlignment="0" applyProtection="0"/>
    <xf numFmtId="171" fontId="1" fillId="0" borderId="0" applyFont="0" applyFill="0" applyBorder="0" applyAlignment="0" applyProtection="0"/>
    <xf numFmtId="171" fontId="257" fillId="0" borderId="0" applyFont="0" applyFill="0" applyBorder="0" applyAlignment="0" applyProtection="0"/>
    <xf numFmtId="171" fontId="257" fillId="0" borderId="0" applyFont="0" applyFill="0" applyBorder="0" applyAlignment="0" applyProtection="0"/>
    <xf numFmtId="171" fontId="8" fillId="0" borderId="0" applyFont="0" applyFill="0" applyBorder="0" applyAlignment="0" applyProtection="0"/>
    <xf numFmtId="204" fontId="5" fillId="0" borderId="0" applyFont="0" applyFill="0" applyBorder="0" applyAlignment="0" applyProtection="0"/>
    <xf numFmtId="171" fontId="227" fillId="0" borderId="0" applyFont="0" applyFill="0" applyBorder="0" applyAlignment="0" applyProtection="0"/>
    <xf numFmtId="204" fontId="5" fillId="0" borderId="0" applyFont="0" applyFill="0" applyBorder="0" applyAlignment="0" applyProtection="0"/>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4" fontId="243" fillId="15" borderId="0" applyBorder="0">
      <alignment horizontal="right"/>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3" fontId="256" fillId="0" borderId="59" applyBorder="0">
      <alignment vertical="center"/>
    </xf>
    <xf numFmtId="4" fontId="244" fillId="15" borderId="0" applyFont="0" applyBorder="0">
      <alignment horizontal="right"/>
    </xf>
    <xf numFmtId="4" fontId="243" fillId="15" borderId="54" applyBorder="0">
      <alignment horizontal="right"/>
    </xf>
    <xf numFmtId="4" fontId="244" fillId="130" borderId="54"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4" fillId="15" borderId="59" applyFont="0" applyBorder="0">
      <alignment horizontal="right"/>
    </xf>
    <xf numFmtId="4" fontId="243" fillId="130" borderId="55" applyBorder="0">
      <alignment horizontal="right"/>
    </xf>
    <xf numFmtId="4" fontId="244" fillId="15" borderId="59" applyFont="0" applyBorder="0">
      <alignment horizontal="right"/>
    </xf>
    <xf numFmtId="0" fontId="10" fillId="0" borderId="0">
      <alignment horizontal="left" vertical="top"/>
    </xf>
    <xf numFmtId="165" fontId="7" fillId="0" borderId="0">
      <alignment horizontal="center" vertical="center" wrapText="1"/>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7" fillId="0" borderId="59" applyFont="0" applyFill="0" applyBorder="0" applyProtection="0">
      <alignment horizontal="center" vertical="center"/>
    </xf>
    <xf numFmtId="165" fontId="23" fillId="0" borderId="59" applyFont="0" applyFill="0" applyBorder="0" applyProtection="0">
      <alignment horizontal="center" vertical="center"/>
    </xf>
    <xf numFmtId="165" fontId="23" fillId="0" borderId="59" applyFont="0" applyFill="0" applyBorder="0" applyProtection="0">
      <alignment horizontal="center" vertical="center"/>
    </xf>
    <xf numFmtId="3" fontId="25" fillId="0" borderId="59" applyBorder="0">
      <alignment vertical="center"/>
    </xf>
    <xf numFmtId="3" fontId="25" fillId="0" borderId="59" applyBorder="0">
      <alignment vertical="center"/>
    </xf>
    <xf numFmtId="3" fontId="25" fillId="0" borderId="59" applyBorder="0">
      <alignment vertical="center"/>
    </xf>
    <xf numFmtId="3" fontId="25" fillId="0" borderId="59" applyBorder="0">
      <alignment vertical="center"/>
    </xf>
    <xf numFmtId="3" fontId="25" fillId="0" borderId="59" applyBorder="0">
      <alignment vertical="center"/>
    </xf>
    <xf numFmtId="3" fontId="25" fillId="0" borderId="59" applyBorder="0">
      <alignment vertical="center"/>
    </xf>
    <xf numFmtId="3" fontId="25" fillId="0" borderId="59" applyBorder="0">
      <alignment vertical="center"/>
    </xf>
    <xf numFmtId="3" fontId="25" fillId="0" borderId="59" applyBorder="0">
      <alignment vertical="center"/>
    </xf>
    <xf numFmtId="180" fontId="31" fillId="0" borderId="0">
      <protection locked="0"/>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178" fontId="226" fillId="0" borderId="59" applyBorder="0">
      <alignment horizontal="center" vertical="center" wrapText="1"/>
    </xf>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50" fillId="0" borderId="59"/>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220" fillId="0" borderId="46" applyNumberFormat="0" applyFill="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183" fillId="43" borderId="37" applyNumberForma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xf numFmtId="0" fontId="7" fillId="99" borderId="36" applyNumberFormat="0" applyFont="0" applyAlignment="0" applyProtection="0"/>
  </cellStyleXfs>
  <cellXfs count="89">
    <xf numFmtId="0" fontId="0" fillId="0" borderId="0" xfId="0"/>
    <xf numFmtId="0" fontId="2" fillId="0" borderId="0" xfId="0" applyFont="1" applyFill="1" applyAlignment="1">
      <alignment horizontal="right"/>
    </xf>
    <xf numFmtId="0" fontId="2" fillId="0" borderId="0" xfId="0" applyFont="1" applyFill="1" applyAlignment="1">
      <alignment horizontal="left"/>
    </xf>
    <xf numFmtId="0" fontId="2" fillId="0" borderId="0" xfId="0" applyFont="1" applyFill="1" applyAlignment="1">
      <alignment horizontal="right" vertical="center"/>
    </xf>
    <xf numFmtId="0" fontId="2" fillId="0" borderId="2" xfId="0"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right" vertical="center" wrapText="1"/>
    </xf>
    <xf numFmtId="0" fontId="0" fillId="0" borderId="0" xfId="0" applyFill="1" applyAlignment="1">
      <alignment horizontal="right"/>
    </xf>
    <xf numFmtId="49" fontId="2" fillId="0" borderId="2" xfId="0" applyNumberFormat="1" applyFont="1" applyFill="1" applyBorder="1" applyAlignment="1">
      <alignment horizontal="right" vertical="center" wrapText="1"/>
    </xf>
    <xf numFmtId="165" fontId="2" fillId="0" borderId="2" xfId="0" applyNumberFormat="1" applyFont="1" applyFill="1" applyBorder="1" applyAlignment="1">
      <alignment horizontal="right" vertical="center" wrapText="1"/>
    </xf>
    <xf numFmtId="2" fontId="2" fillId="0" borderId="2" xfId="0" applyNumberFormat="1" applyFont="1" applyFill="1" applyBorder="1" applyAlignment="1">
      <alignment horizontal="right" vertical="center" wrapText="1"/>
    </xf>
    <xf numFmtId="1" fontId="2" fillId="0" borderId="2" xfId="0" applyNumberFormat="1" applyFont="1" applyFill="1" applyBorder="1" applyAlignment="1">
      <alignment horizontal="right" vertical="center" wrapText="1"/>
    </xf>
    <xf numFmtId="0" fontId="4" fillId="0" borderId="2" xfId="0" applyFont="1" applyFill="1" applyBorder="1" applyAlignment="1">
      <alignment horizontal="left" vertical="top" wrapText="1"/>
    </xf>
    <xf numFmtId="166" fontId="2" fillId="0" borderId="2" xfId="0" applyNumberFormat="1" applyFont="1" applyFill="1" applyBorder="1" applyAlignment="1">
      <alignment horizontal="right" vertical="center" wrapText="1"/>
    </xf>
    <xf numFmtId="0" fontId="4" fillId="0" borderId="2"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2" xfId="0" applyFont="1" applyFill="1" applyBorder="1" applyAlignment="1">
      <alignment horizontal="left" vertical="top" wrapText="1"/>
    </xf>
    <xf numFmtId="0" fontId="2" fillId="0" borderId="2" xfId="0" applyFont="1" applyFill="1" applyBorder="1" applyAlignment="1">
      <alignment horizontal="left" vertical="top"/>
    </xf>
    <xf numFmtId="1" fontId="5" fillId="0" borderId="2" xfId="1" applyNumberFormat="1" applyFill="1" applyBorder="1" applyAlignment="1">
      <alignment horizontal="right" vertical="top"/>
    </xf>
    <xf numFmtId="167" fontId="0" fillId="0" borderId="2" xfId="0" applyNumberFormat="1" applyFill="1" applyBorder="1" applyAlignment="1">
      <alignment horizontal="right"/>
    </xf>
    <xf numFmtId="168" fontId="2"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left" vertical="center" wrapText="1"/>
    </xf>
    <xf numFmtId="166" fontId="0" fillId="0" borderId="2" xfId="0" applyNumberFormat="1" applyFill="1" applyBorder="1" applyAlignment="1">
      <alignment horizontal="right"/>
    </xf>
    <xf numFmtId="0" fontId="5" fillId="0" borderId="2" xfId="2" applyFill="1" applyBorder="1" applyAlignment="1">
      <alignment horizontal="left" vertical="top"/>
    </xf>
    <xf numFmtId="0" fontId="0" fillId="0" borderId="2" xfId="0" applyFill="1" applyBorder="1" applyAlignment="1">
      <alignment horizontal="right"/>
    </xf>
    <xf numFmtId="0" fontId="5" fillId="0" borderId="2" xfId="2" applyFont="1" applyFill="1" applyBorder="1" applyAlignment="1">
      <alignment horizontal="left" vertical="top"/>
    </xf>
    <xf numFmtId="169" fontId="5" fillId="0" borderId="2" xfId="1" applyNumberFormat="1" applyFill="1" applyBorder="1" applyAlignment="1">
      <alignment horizontal="right" vertical="top"/>
    </xf>
    <xf numFmtId="3" fontId="2" fillId="0" borderId="2" xfId="0" applyNumberFormat="1" applyFont="1" applyFill="1" applyBorder="1" applyAlignment="1">
      <alignment horizontal="center" vertical="center" wrapText="1"/>
    </xf>
    <xf numFmtId="1" fontId="4" fillId="0" borderId="2" xfId="1" applyNumberFormat="1" applyFont="1" applyFill="1" applyBorder="1" applyAlignment="1">
      <alignment horizontal="right" vertical="top"/>
    </xf>
    <xf numFmtId="167" fontId="2" fillId="0" borderId="2" xfId="0" applyNumberFormat="1" applyFont="1" applyFill="1" applyBorder="1" applyAlignment="1">
      <alignment horizontal="right"/>
    </xf>
    <xf numFmtId="166" fontId="2" fillId="0" borderId="2" xfId="0" applyNumberFormat="1" applyFont="1" applyFill="1" applyBorder="1" applyAlignment="1">
      <alignment horizontal="right"/>
    </xf>
    <xf numFmtId="0" fontId="4" fillId="0" borderId="0" xfId="0" applyFont="1" applyFill="1" applyAlignment="1">
      <alignment horizontal="right"/>
    </xf>
    <xf numFmtId="14" fontId="2" fillId="0" borderId="2" xfId="0" applyNumberFormat="1" applyFont="1" applyFill="1" applyBorder="1" applyAlignment="1">
      <alignment horizontal="right" vertical="center" wrapText="1"/>
    </xf>
    <xf numFmtId="169" fontId="4" fillId="0" borderId="2" xfId="3" applyNumberFormat="1" applyFont="1" applyFill="1" applyBorder="1" applyAlignment="1">
      <alignment horizontal="right" vertical="top"/>
    </xf>
    <xf numFmtId="169" fontId="5" fillId="0" borderId="2" xfId="3" applyNumberFormat="1" applyFill="1" applyBorder="1" applyAlignment="1">
      <alignment horizontal="right" vertical="top"/>
    </xf>
    <xf numFmtId="0" fontId="4" fillId="0" borderId="2" xfId="3" applyFont="1" applyFill="1" applyBorder="1" applyAlignment="1">
      <alignment horizontal="left" vertical="top" wrapText="1"/>
    </xf>
    <xf numFmtId="2" fontId="2" fillId="0" borderId="2" xfId="0" applyNumberFormat="1" applyFont="1" applyFill="1" applyBorder="1" applyAlignment="1">
      <alignment horizontal="right"/>
    </xf>
    <xf numFmtId="170" fontId="2" fillId="0" borderId="2" xfId="0" applyNumberFormat="1" applyFont="1" applyFill="1" applyBorder="1" applyAlignment="1">
      <alignment horizontal="right"/>
    </xf>
    <xf numFmtId="166" fontId="5" fillId="0" borderId="2" xfId="2" applyNumberFormat="1" applyFill="1" applyBorder="1" applyAlignment="1">
      <alignment horizontal="right" vertical="top"/>
    </xf>
    <xf numFmtId="170" fontId="0" fillId="0" borderId="2" xfId="0" applyNumberFormat="1" applyFill="1" applyBorder="1" applyAlignment="1">
      <alignment horizontal="right"/>
    </xf>
    <xf numFmtId="169" fontId="4" fillId="0" borderId="2" xfId="1" applyNumberFormat="1" applyFont="1" applyFill="1" applyBorder="1" applyAlignment="1">
      <alignment horizontal="right" vertical="top"/>
    </xf>
    <xf numFmtId="2" fontId="0" fillId="0" borderId="2" xfId="0" applyNumberFormat="1" applyFill="1" applyBorder="1" applyAlignment="1">
      <alignment horizontal="right"/>
    </xf>
    <xf numFmtId="4" fontId="4" fillId="0" borderId="2" xfId="0" applyNumberFormat="1" applyFont="1" applyFill="1" applyBorder="1" applyAlignment="1">
      <alignment horizontal="right" vertical="center" wrapText="1"/>
    </xf>
    <xf numFmtId="4" fontId="2" fillId="0" borderId="0" xfId="0" applyNumberFormat="1" applyFont="1" applyFill="1" applyAlignment="1">
      <alignment horizontal="right"/>
    </xf>
    <xf numFmtId="0" fontId="17" fillId="0" borderId="2" xfId="0" applyFont="1" applyFill="1" applyBorder="1" applyAlignment="1">
      <alignment horizontal="left" vertical="center" wrapText="1"/>
    </xf>
    <xf numFmtId="165" fontId="17" fillId="0" borderId="2" xfId="0" applyNumberFormat="1" applyFont="1" applyFill="1" applyBorder="1" applyAlignment="1">
      <alignment horizontal="right" vertical="center" wrapText="1"/>
    </xf>
    <xf numFmtId="49" fontId="17" fillId="0" borderId="2" xfId="0" applyNumberFormat="1" applyFont="1" applyFill="1" applyBorder="1" applyAlignment="1">
      <alignment horizontal="right" vertical="center" wrapText="1"/>
    </xf>
    <xf numFmtId="3" fontId="17" fillId="0" borderId="2" xfId="0" applyNumberFormat="1" applyFont="1" applyFill="1" applyBorder="1" applyAlignment="1">
      <alignment horizontal="right" vertical="center" wrapText="1"/>
    </xf>
    <xf numFmtId="0" fontId="17" fillId="0" borderId="2" xfId="0" applyFont="1" applyFill="1" applyBorder="1" applyAlignment="1">
      <alignment horizontal="right" vertical="center" wrapText="1"/>
    </xf>
    <xf numFmtId="4" fontId="17" fillId="0" borderId="2" xfId="0" applyNumberFormat="1" applyFont="1" applyFill="1" applyBorder="1" applyAlignment="1">
      <alignment horizontal="right" vertical="center" wrapText="1"/>
    </xf>
    <xf numFmtId="166" fontId="17" fillId="0" borderId="2" xfId="0" applyNumberFormat="1" applyFont="1" applyFill="1" applyBorder="1" applyAlignment="1">
      <alignment horizontal="right" vertical="center" wrapText="1"/>
    </xf>
    <xf numFmtId="0" fontId="9" fillId="0" borderId="0" xfId="0" applyFont="1" applyFill="1" applyBorder="1" applyAlignment="1">
      <alignment horizontal="left"/>
    </xf>
    <xf numFmtId="0" fontId="9" fillId="0" borderId="0" xfId="0" applyFont="1" applyFill="1" applyBorder="1"/>
    <xf numFmtId="0" fontId="9" fillId="137" borderId="0" xfId="12" applyFont="1" applyFill="1" applyBorder="1" applyAlignment="1"/>
    <xf numFmtId="0" fontId="16" fillId="0" borderId="0" xfId="0" applyFont="1"/>
    <xf numFmtId="0" fontId="9" fillId="137" borderId="0" xfId="12" applyFont="1" applyFill="1" applyBorder="1" applyAlignment="1">
      <alignment horizontal="right"/>
    </xf>
    <xf numFmtId="0" fontId="9" fillId="137" borderId="0" xfId="12" applyFont="1" applyFill="1" applyBorder="1"/>
    <xf numFmtId="0" fontId="9" fillId="137" borderId="0" xfId="0" applyFont="1" applyFill="1" applyBorder="1"/>
    <xf numFmtId="0" fontId="285" fillId="0" borderId="0" xfId="0" applyFont="1" applyFill="1" applyBorder="1" applyAlignment="1">
      <alignment horizontal="left"/>
    </xf>
    <xf numFmtId="0" fontId="285" fillId="0" borderId="0" xfId="0" applyFont="1" applyFill="1" applyBorder="1"/>
    <xf numFmtId="0" fontId="285" fillId="137" borderId="0" xfId="0" applyFont="1" applyFill="1" applyBorder="1"/>
    <xf numFmtId="0" fontId="0" fillId="0" borderId="0" xfId="0" applyFont="1"/>
    <xf numFmtId="0" fontId="9" fillId="0" borderId="59" xfId="0" applyFont="1" applyFill="1" applyBorder="1" applyAlignment="1">
      <alignment horizontal="center" vertical="center"/>
    </xf>
    <xf numFmtId="0" fontId="9" fillId="137" borderId="59" xfId="0" applyFont="1" applyFill="1" applyBorder="1" applyAlignment="1">
      <alignment horizontal="center" vertical="center" wrapText="1"/>
    </xf>
    <xf numFmtId="0" fontId="9" fillId="0" borderId="59" xfId="0" applyFont="1" applyFill="1" applyBorder="1" applyAlignment="1">
      <alignment horizontal="center"/>
    </xf>
    <xf numFmtId="0" fontId="9" fillId="138" borderId="59" xfId="0" applyFont="1" applyFill="1" applyBorder="1" applyAlignment="1">
      <alignment horizontal="left" wrapText="1"/>
    </xf>
    <xf numFmtId="0" fontId="92" fillId="138" borderId="59" xfId="0" applyFont="1" applyFill="1" applyBorder="1" applyAlignment="1">
      <alignment wrapText="1" shrinkToFit="1"/>
    </xf>
    <xf numFmtId="0" fontId="9" fillId="138" borderId="59" xfId="0" applyFont="1" applyFill="1" applyBorder="1" applyAlignment="1">
      <alignment horizontal="center"/>
    </xf>
    <xf numFmtId="0" fontId="285" fillId="138" borderId="59" xfId="0" applyFont="1" applyFill="1" applyBorder="1"/>
    <xf numFmtId="0" fontId="9" fillId="0" borderId="59" xfId="0" applyFont="1" applyFill="1" applyBorder="1" applyAlignment="1">
      <alignment horizontal="center" vertical="center" wrapText="1"/>
    </xf>
    <xf numFmtId="4" fontId="9" fillId="0" borderId="59" xfId="0" applyNumberFormat="1" applyFont="1" applyFill="1" applyBorder="1" applyAlignment="1">
      <alignment horizontal="center" wrapText="1"/>
    </xf>
    <xf numFmtId="0" fontId="0" fillId="139" borderId="0" xfId="0" applyFont="1" applyFill="1"/>
    <xf numFmtId="0" fontId="0" fillId="0" borderId="0" xfId="0" applyFont="1" applyBorder="1"/>
    <xf numFmtId="0" fontId="285" fillId="0" borderId="59" xfId="0" applyFont="1" applyFill="1" applyBorder="1" applyAlignment="1">
      <alignment horizontal="left"/>
    </xf>
    <xf numFmtId="0" fontId="285" fillId="0" borderId="59" xfId="0" applyFont="1" applyFill="1" applyBorder="1"/>
    <xf numFmtId="0" fontId="285" fillId="137" borderId="59" xfId="0" applyFont="1" applyFill="1" applyBorder="1"/>
    <xf numFmtId="0" fontId="16" fillId="0" borderId="0" xfId="0" applyFont="1" applyFill="1"/>
    <xf numFmtId="0" fontId="16" fillId="0" borderId="0" xfId="0" applyFont="1" applyFill="1" applyAlignment="1">
      <alignment wrapText="1"/>
    </xf>
    <xf numFmtId="0" fontId="0" fillId="0" borderId="0" xfId="0" applyFont="1" applyFill="1"/>
    <xf numFmtId="0" fontId="0" fillId="0" borderId="0" xfId="0" applyFont="1" applyFill="1" applyBorder="1"/>
    <xf numFmtId="0" fontId="4" fillId="0" borderId="2" xfId="0" applyFont="1" applyFill="1" applyBorder="1" applyAlignment="1">
      <alignment horizontal="left" vertical="center" wrapText="1"/>
    </xf>
    <xf numFmtId="0" fontId="9" fillId="137" borderId="59" xfId="0" applyFont="1" applyFill="1" applyBorder="1" applyAlignment="1">
      <alignment horizontal="center" vertical="center"/>
    </xf>
    <xf numFmtId="0" fontId="9" fillId="0" borderId="59" xfId="0" applyFont="1" applyFill="1" applyBorder="1" applyAlignment="1">
      <alignment horizontal="left" vertical="top" wrapText="1" shrinkToFit="1"/>
    </xf>
    <xf numFmtId="0" fontId="2" fillId="0" borderId="0" xfId="0" applyFont="1" applyFill="1" applyAlignment="1">
      <alignment horizontal="right" vertical="center"/>
    </xf>
    <xf numFmtId="0" fontId="2" fillId="0" borderId="0" xfId="0" applyFont="1" applyFill="1" applyAlignment="1">
      <alignment horizontal="right" vertical="center" wrapText="1"/>
    </xf>
    <xf numFmtId="0" fontId="92" fillId="0" borderId="3" xfId="12" applyFont="1" applyFill="1" applyBorder="1" applyAlignment="1">
      <alignment horizontal="center" vertical="center" wrapText="1"/>
    </xf>
    <xf numFmtId="0" fontId="268" fillId="0" borderId="59" xfId="0" applyFont="1" applyFill="1" applyBorder="1" applyAlignment="1">
      <alignment horizontal="center" vertical="center" wrapText="1"/>
    </xf>
  </cellXfs>
  <cellStyles count="5402">
    <cellStyle name=" 1" xfId="18"/>
    <cellStyle name=" 1 2" xfId="2566"/>
    <cellStyle name="%" xfId="19"/>
    <cellStyle name="% 2" xfId="2567"/>
    <cellStyle name="%_Inputs" xfId="2568"/>
    <cellStyle name="%_Inputs (const)" xfId="2569"/>
    <cellStyle name="%_Inputs Co" xfId="20"/>
    <cellStyle name="%_Inputs Co 2" xfId="2570"/>
    <cellStyle name="%_Денежный поток ЗАО ЭПИ-2008г.(в объемах декабря)2811  ПОСЛЕДНИЙ (Перераб. с изм. старахованием)" xfId="21"/>
    <cellStyle name=";;;" xfId="22"/>
    <cellStyle name="ˆ’ŽƒŽ‚›‰" xfId="23"/>
    <cellStyle name="ˆ’ŽƒŽ‚›‰ 2" xfId="24"/>
    <cellStyle name="ˆ’ŽƒŽ‚›‰ 2 2" xfId="2571"/>
    <cellStyle name="ˆ’ŽƒŽ‚›‰ 2 3" xfId="2572"/>
    <cellStyle name="ˆ’ŽƒŽ‚›‰ 2 4" xfId="2573"/>
    <cellStyle name="ˆ’ŽƒŽ‚›‰ 2 5" xfId="2574"/>
    <cellStyle name="ˆ’ŽƒŽ‚›‰ 3" xfId="25"/>
    <cellStyle name="ˆ’ŽƒŽ‚›‰ 3 2" xfId="2575"/>
    <cellStyle name="ˆ’ŽƒŽ‚›‰ 3 3" xfId="2576"/>
    <cellStyle name="ˆ’ŽƒŽ‚›‰ 3 4" xfId="2577"/>
    <cellStyle name="ˆ’ŽƒŽ‚›‰ 3 5" xfId="2578"/>
    <cellStyle name="ˆ’ŽƒŽ‚›‰ 4" xfId="2579"/>
    <cellStyle name="ˆ’ŽƒŽ‚›‰ 5" xfId="2580"/>
    <cellStyle name="ˆ’ŽƒŽ‚›‰ 6" xfId="2581"/>
    <cellStyle name="ˆ’ŽƒŽ‚›‰ 7" xfId="2582"/>
    <cellStyle name="_ ТЭЦ февраль 04г" xfId="26"/>
    <cellStyle name="_!!! отчетные Форматы минэнерго к ИП 2011 (1.11.10)" xfId="2583"/>
    <cellStyle name="_!!! Приобретение ОС (новая форма)" xfId="27"/>
    <cellStyle name="_!!! Энергия анализ (форма)" xfId="28"/>
    <cellStyle name="_!!!Проект 3 кв ТОиР Красноярск" xfId="29"/>
    <cellStyle name="__БДР и БДДС 2006 г по ПМЭС согл Мазепина" xfId="30"/>
    <cellStyle name="__БДР и БДДС 2006 г по ПМЭС утв 1 2 3 4кв 06 вер 3-2-3 ред Еремкин" xfId="31"/>
    <cellStyle name="__ПЭПиБюджет ЕНЭС ОПМЭС 2006_34млн" xfId="32"/>
    <cellStyle name="__ПЭПиБюджет ЕНЭС ОПМЭС 2006_34млн_15_2 1 6 1" xfId="33"/>
    <cellStyle name="__ПЭПиБюджет ЕНЭС ОПМЭС 2006_34млн_Анализ 15_БДР и БДДС Омское 2007" xfId="34"/>
    <cellStyle name="__ПЭПиБюджет ЕНЭС ОПМЭС 2006_34млн_БДР МСК 1кв07 от Сергея 20 04 07" xfId="35"/>
    <cellStyle name="__ПЭПиБюджет ЕНЭС ОПМЭС 2006_34млн_БДР МСК 1кв07 от Сергея 20 04 07_БДР и БДДС сети ФСК ОП 2008" xfId="36"/>
    <cellStyle name="__ПЭПиБюджет ЕНЭС ОПМЭС 2006_34млн_БДР МСК 1кв07 от Сергея 20 04 07_формы бюджетов к защите 2008 года" xfId="37"/>
    <cellStyle name="__ПЭПиБюджет ЕНЭС ОПМЭС 2006_34млн_формы бюджетов к защите 2008 года" xfId="38"/>
    <cellStyle name="__ПЭПиБюджет на 2006г том числе ПСУиС" xfId="39"/>
    <cellStyle name="__ПЭПиБюджет на 2006г том числе ПСУиС_091105" xfId="40"/>
    <cellStyle name="__ПЭПиБюджет на 2006г том числе ПСУиС_091105_15_2 1 6 1" xfId="41"/>
    <cellStyle name="__ПЭПиБюджет на 2006г том числе ПСУиС_091105_Анализ 15_БДР и БДДС Омское 2007" xfId="42"/>
    <cellStyle name="__ПЭПиБюджет на 2006г том числе ПСУиС_091105_БДР МСК 1кв07 от Сергея 20 04 07" xfId="43"/>
    <cellStyle name="__ПЭПиБюджет на 2006г том числе ПСУиС_091105_БДР МСК 1кв07 от Сергея 20 04 07_БДР и БДДС сети ФСК ОП 2008" xfId="44"/>
    <cellStyle name="__ПЭПиБюджет на 2006г том числе ПСУиС_091105_БДР МСК 1кв07 от Сергея 20 04 07_формы бюджетов к защите 2008 года" xfId="45"/>
    <cellStyle name="__ПЭПиБюджет на 2006г том числе ПСУиС_091105_формы бюджетов к защите 2008 года" xfId="46"/>
    <cellStyle name="__ПЭПиБюджет на 2006г том числе ПСУиС_15_2 1 6 1" xfId="47"/>
    <cellStyle name="__ПЭПиБюджет на 2006г том числе ПСУиС_250106" xfId="48"/>
    <cellStyle name="__ПЭПиБюджет на 2006г том числе ПСУиС_250106_15_2 1 6 1" xfId="49"/>
    <cellStyle name="__ПЭПиБюджет на 2006г том числе ПСУиС_250106_формы бюджетов к защите 2008 года" xfId="50"/>
    <cellStyle name="__ПЭПиБюджет на 2006г том числе ПСУиС_Анализ 15_БДР и БДДС Омское 2007" xfId="51"/>
    <cellStyle name="__ПЭПиБюджет на 2006г том числе ПСУиС_БДР МСК 1кв07 от Сергея 20 04 07" xfId="52"/>
    <cellStyle name="__ПЭПиБюджет на 2006г том числе ПСУиС_БДР МСК 1кв07 от Сергея 20 04 07_БДР и БДДС сети ФСК ОП 2008" xfId="53"/>
    <cellStyle name="__ПЭПиБюджет на 2006г том числе ПСУиС_БДР МСК 1кв07 от Сергея 20 04 07_формы бюджетов к защите 2008 года" xfId="54"/>
    <cellStyle name="__ПЭПиБюджет на 2006г том числе ПСУиС_формы бюджетов к защите 2008 года" xfId="55"/>
    <cellStyle name="_081003 скорректир ЦПид 2008 1" xfId="56"/>
    <cellStyle name="_081003 скорректир ЦПид 2008 1_Книга1" xfId="57"/>
    <cellStyle name="_081003 скорректир ЦПид 2008 1_ПР ОФ на  2010-2014 01 10 2010 2011!!! для ДИиСП (2)" xfId="58"/>
    <cellStyle name="_081003 скорректир ЦПид 2008 1_ПР ОФ на  2010-2014 коррект  26 10 2010" xfId="59"/>
    <cellStyle name="_081003 скорректир ЦПид 2008 1_ПР ОФ на  2010-2014 коррект  26 10 2010 для ДИиСП (2)" xfId="60"/>
    <cellStyle name="_081003 скорректир ЦПид 2008 1_ПР ОФ на  2010-2014 коррект  26 10 2010 для ДИиСП (3)" xfId="61"/>
    <cellStyle name="_081006 прогр АТС и спец 300 млн руб (доп фин)" xfId="62"/>
    <cellStyle name="_081006 прогр АТС и спец 300 млн руб (доп фин)_Книга1" xfId="63"/>
    <cellStyle name="_081006 прогр АТС и спец 300 млн руб (доп фин)_ПР ОФ на  2010-2014 01 10 2010 2011!!! для ДИиСП (2)" xfId="64"/>
    <cellStyle name="_081006 прогр АТС и спец 300 млн руб (доп фин)_ПР ОФ на  2010-2014 коррект  26 10 2010" xfId="65"/>
    <cellStyle name="_081006 прогр АТС и спец 300 млн руб (доп фин)_ПР ОФ на  2010-2014 коррект  26 10 2010 для ДИиСП (2)" xfId="66"/>
    <cellStyle name="_081006 прогр АТС и спец 300 млн руб (доп фин)_ПР ОФ на  2010-2014 коррект  26 10 2010 для ДИиСП (3)" xfId="67"/>
    <cellStyle name="_1 Книга1" xfId="68"/>
    <cellStyle name="_1 Конвертер в новую форму" xfId="69"/>
    <cellStyle name="_1 прил 1" xfId="70"/>
    <cellStyle name="_1 прил 1 к письму о защите 2006г" xfId="71"/>
    <cellStyle name="_1 прил 1 к письму о защите 4кв 05г" xfId="72"/>
    <cellStyle name="_1 Приложение 1" xfId="73"/>
    <cellStyle name="_11_02.08.02.01" xfId="74"/>
    <cellStyle name="_12 пункт МУ №277" xfId="2584"/>
    <cellStyle name="_1ПЭПиБюджет на 2006г" xfId="75"/>
    <cellStyle name="_1Форма БДР и БДДС на 2кв 2006" xfId="76"/>
    <cellStyle name="_2 1Расшифровки к ПЭП 2006г" xfId="77"/>
    <cellStyle name="_2 Анализ ст Топливо на 2кв 2006 Забайкальское" xfId="78"/>
    <cellStyle name="_2 ЗСП" xfId="79"/>
    <cellStyle name="_2008_2010 06022008" xfId="80"/>
    <cellStyle name="_2008_2010 06022008_Книга1" xfId="81"/>
    <cellStyle name="_2008_2010 06022008_ПР ОФ на  2010-2014 01 10 2010 2011!!! для ДИиСП (2)" xfId="82"/>
    <cellStyle name="_2008_2010 06022008_ПР ОФ на  2010-2014 коррект  26 10 2010" xfId="83"/>
    <cellStyle name="_2008_2010 06022008_ПР ОФ на  2010-2014 коррект  26 10 2010 для ДИиСП (2)" xfId="84"/>
    <cellStyle name="_2008_2010 06022008_ПР ОФ на  2010-2014 коррект  26 10 2010 для ДИиСП (3)" xfId="85"/>
    <cellStyle name="_2009 предложения РЭК в ФСТ" xfId="2585"/>
    <cellStyle name="_206B52E0" xfId="86"/>
    <cellStyle name="_24 05 06_MGTS_Draft_ Model" xfId="87"/>
    <cellStyle name="_2приложение1 форма расчета по Спецодежде ПМЭС1" xfId="88"/>
    <cellStyle name="_3 Анализ отклонений по топливу" xfId="89"/>
    <cellStyle name="_3 БДР по кварталам" xfId="90"/>
    <cellStyle name="_31 декабря 2010" xfId="91"/>
    <cellStyle name="_3Расчет аморт.отчислений квартальный" xfId="92"/>
    <cellStyle name="_4 Анализ ГСМ 2006 Кузбасс" xfId="93"/>
    <cellStyle name="_5 Анализ ГСМ и энергии" xfId="94"/>
    <cellStyle name="_5 Проект согласованного плана Омского ПМЭС на 06г" xfId="95"/>
    <cellStyle name="_57B6AB88" xfId="96"/>
    <cellStyle name="_7-3 17-03-05" xfId="97"/>
    <cellStyle name="_Comma" xfId="98"/>
    <cellStyle name="_Comps_Valuation Dec 2005" xfId="99"/>
    <cellStyle name="_Condition" xfId="100"/>
    <cellStyle name="_Condition-2020" xfId="101"/>
    <cellStyle name="_Currency" xfId="102"/>
    <cellStyle name="_CurrencySpace" xfId="103"/>
    <cellStyle name="_Generation Model_1" xfId="104"/>
    <cellStyle name="_Heading_16 Detail of Key Metrics_mario marco" xfId="105"/>
    <cellStyle name="_Highlight" xfId="106"/>
    <cellStyle name="_IP - v30_1-куратор (081006)" xfId="107"/>
    <cellStyle name="_IP - v31_0 (081010)" xfId="108"/>
    <cellStyle name="_macro 2020" xfId="109"/>
    <cellStyle name="_macro-1 ут" xfId="110"/>
    <cellStyle name="_macro-2 ут" xfId="111"/>
    <cellStyle name="_Model_RAB Мой" xfId="2586"/>
    <cellStyle name="_Model_RAB_MRSK_svod" xfId="112"/>
    <cellStyle name="_Model_RAB_MRSK_svod 2" xfId="2587"/>
    <cellStyle name="_Multiple" xfId="113"/>
    <cellStyle name="_MultipleSpace" xfId="114"/>
    <cellStyle name="_Percent" xfId="115"/>
    <cellStyle name="_PercentSpace" xfId="116"/>
    <cellStyle name="_SubHeading_16 Detail of Key Metrics_mario marco" xfId="117"/>
    <cellStyle name="_TableHead" xfId="118"/>
    <cellStyle name="_TableHead_16 Detail of Key Metrics_mario marco" xfId="119"/>
    <cellStyle name="_TableHead_16 Detail of Key Metrics_mario marco_План ФХД котельной (ТЭЦ) от 22.01.08 последняя версия А3" xfId="120"/>
    <cellStyle name="_TableHead_План ФХД котельной (ТЭЦ) от 22.01.08 последняя версия А3" xfId="121"/>
    <cellStyle name="_TableRowHead" xfId="122"/>
    <cellStyle name="_TableSuperHead_Water, IntGas and Other" xfId="123"/>
    <cellStyle name="_Transmission Model final - 22-03-2005" xfId="124"/>
    <cellStyle name="_UBS Flame valuation model v53 - FINAL" xfId="125"/>
    <cellStyle name="_Автотранспорт услуги+аренда расшифровка" xfId="126"/>
    <cellStyle name="_АГ" xfId="127"/>
    <cellStyle name="_Аморт 3 кв + год ФСК" xfId="128"/>
    <cellStyle name="_Амортизация 3 кв 2006 г" xfId="129"/>
    <cellStyle name="_Анализ Забайкальского по Охране за 6 мес 05г" xfId="130"/>
    <cellStyle name="_Анализ командировочных расходов за 6мес" xfId="131"/>
    <cellStyle name="_Анализ ОС 2006 ФСК МСК" xfId="132"/>
    <cellStyle name="_Анализ откл ПЭП и Б" xfId="133"/>
    <cellStyle name="_Анализ платы ТП по 2008г" xfId="2588"/>
    <cellStyle name="_Анализ ПЭП Красноярского на 2005г" xfId="134"/>
    <cellStyle name="_Анализ ПЭП Кузбасского ПМЭС на 2006г" xfId="135"/>
    <cellStyle name="_Анализ ПЭП Омского ПМЭС на 2005г" xfId="136"/>
    <cellStyle name="_Анализ ПЭП Омского ПМЭС на 4 кв.2005г" xfId="137"/>
    <cellStyle name="_Анализ СИБИРЬ 2006 исп Финоченко" xfId="138"/>
    <cellStyle name="_банки" xfId="139"/>
    <cellStyle name="_БДДС 1 КВ СВЕРКА" xfId="140"/>
    <cellStyle name="_БДР 4кв и 2006год от Миши 20 12 06" xfId="141"/>
    <cellStyle name="_БДР и БДДС ЕНЭС ТПМЭС на  2006 (план 4 кв-расчет) МСК" xfId="142"/>
    <cellStyle name="_БДР и БДДС нов 2кв 2006" xfId="143"/>
    <cellStyle name="_БДР и БДДС сети ФСК ОП 2007" xfId="144"/>
    <cellStyle name="_БДР и БДДС ТОиР на 4кв 2006ММСК лимит" xfId="145"/>
    <cellStyle name="_БДР_БДДС_4кв06 РАБОЧИЙ-ОН!!!!!!!!!!!!!" xfId="146"/>
    <cellStyle name="_БДРиБДДС на 2кв.2006г" xfId="147"/>
    <cellStyle name="_БДС,БДР Бурятия 4 кв-л ТОиР1" xfId="148"/>
    <cellStyle name="_бюдж" xfId="149"/>
    <cellStyle name="_вар 3 Выгрузка из АРМа БДР 12мес по ФСК от 11_12_06 исп Финоченко" xfId="150"/>
    <cellStyle name="_Ввод" xfId="151"/>
    <cellStyle name="_Ввод 10" xfId="2589"/>
    <cellStyle name="_Ввод 11" xfId="2590"/>
    <cellStyle name="_Ввод 12" xfId="2591"/>
    <cellStyle name="_Ввод 2" xfId="152"/>
    <cellStyle name="_Ввод 2 2" xfId="2592"/>
    <cellStyle name="_Ввод 2 3" xfId="2593"/>
    <cellStyle name="_Ввод 2 4" xfId="2594"/>
    <cellStyle name="_Ввод 2 5" xfId="2595"/>
    <cellStyle name="_Ввод 2 6" xfId="2596"/>
    <cellStyle name="_Ввод 2 7" xfId="2597"/>
    <cellStyle name="_Ввод 2 8" xfId="2598"/>
    <cellStyle name="_Ввод 2 9" xfId="2599"/>
    <cellStyle name="_Ввод 3" xfId="153"/>
    <cellStyle name="_Ввод 3 2" xfId="2600"/>
    <cellStyle name="_Ввод 3 3" xfId="2601"/>
    <cellStyle name="_Ввод 3 4" xfId="2602"/>
    <cellStyle name="_Ввод 3 5" xfId="2603"/>
    <cellStyle name="_Ввод 3 6" xfId="2604"/>
    <cellStyle name="_Ввод 3 7" xfId="2605"/>
    <cellStyle name="_Ввод 3 8" xfId="2606"/>
    <cellStyle name="_Ввод 3 9" xfId="2607"/>
    <cellStyle name="_Ввод 4" xfId="154"/>
    <cellStyle name="_Ввод 4 2" xfId="2608"/>
    <cellStyle name="_Ввод 4 3" xfId="2609"/>
    <cellStyle name="_Ввод 4 4" xfId="2610"/>
    <cellStyle name="_Ввод 4 5" xfId="2611"/>
    <cellStyle name="_Ввод 4 6" xfId="2612"/>
    <cellStyle name="_Ввод 4 7" xfId="2613"/>
    <cellStyle name="_Ввод 4 8" xfId="2614"/>
    <cellStyle name="_Ввод 4 9" xfId="2615"/>
    <cellStyle name="_Ввод 5" xfId="2616"/>
    <cellStyle name="_Ввод 6" xfId="2617"/>
    <cellStyle name="_Ввод 7" xfId="2618"/>
    <cellStyle name="_Ввод 8" xfId="2619"/>
    <cellStyle name="_Ввод 9" xfId="2620"/>
    <cellStyle name="_ВМТ" xfId="155"/>
    <cellStyle name="_ВМТ_Книга1" xfId="156"/>
    <cellStyle name="_ВМТ_ПР ОФ на  2010-2014 01 10 2010 2011!!! для ДИиСП (2)" xfId="157"/>
    <cellStyle name="_ВМТ_ПР ОФ на  2010-2014 коррект  26 10 2010" xfId="158"/>
    <cellStyle name="_ВМТ_ПР ОФ на  2010-2014 коррект  26 10 2010 для ДИиСП (2)" xfId="159"/>
    <cellStyle name="_ВМТ_ПР ОФ на  2010-2014 коррект  26 10 2010 для ДИиСП (3)" xfId="160"/>
    <cellStyle name="_Вопросы 14 07" xfId="161"/>
    <cellStyle name="_Выгрузка из АРМа БДР 9 мес по ФСК от 04_10_06 исп Финоченко" xfId="162"/>
    <cellStyle name="_Выгрузка из АРМа БДР 9 мес по ФСК от 26_09_06 исп Финоченко" xfId="163"/>
    <cellStyle name="_Выгрузка из АРМа БДР и БДДС 6 мес по ФСК от Михи по электр 03 07 06" xfId="164"/>
    <cellStyle name="_выручка по присоединениям2" xfId="2621"/>
    <cellStyle name="_ДДП-ГП_РАО_05042" xfId="165"/>
    <cellStyle name="_Дефицит Выручки-2010" xfId="2622"/>
    <cellStyle name="_Доп вопросы" xfId="166"/>
    <cellStyle name="_Доп вопросы 01 07" xfId="167"/>
    <cellStyle name="_Доп вопросы 08 07" xfId="168"/>
    <cellStyle name="_Доп вопросы 27 06" xfId="169"/>
    <cellStyle name="_Доходник1" xfId="170"/>
    <cellStyle name="_ЕНЭС ТОиР 2кв 06г ОП" xfId="171"/>
    <cellStyle name="_ЕНЭС ТОиР 2кв 06г ОП_15_2 1 6 1" xfId="172"/>
    <cellStyle name="_ЕНЭС ТОиР 2кв 06г ОП_Анализ 15_БДР и БДДС Омское 2007" xfId="173"/>
    <cellStyle name="_ЕНЭС ТОиР 2кв 06г ОП_БДР МСК 1кв07 от Сергея 20 04 07" xfId="174"/>
    <cellStyle name="_ЕНЭС ТОиР 2кв 06г ОП_БДР МСК 1кв07 от Сергея 20 04 07_БДР и БДДС сети ФСК ОП 2008" xfId="175"/>
    <cellStyle name="_ЕНЭС ТОиР 2кв 06г ОП_БДР МСК 1кв07 от Сергея 20 04 07_формы бюджетов к защите 2008 года" xfId="176"/>
    <cellStyle name="_ЕНЭС ТОиР 2кв 06г ОП_формы бюджетов к защите 2008 года" xfId="177"/>
    <cellStyle name="_Замечания по формам" xfId="178"/>
    <cellStyle name="_Затратный_.." xfId="179"/>
    <cellStyle name="_Затратный_МЗ_Сводный" xfId="180"/>
    <cellStyle name="_Затратный_СУЭК" xfId="181"/>
    <cellStyle name="_ЗБП МСК Бурятия  БДР, БДДС 4 кв 2006 г ДЛН" xfId="182"/>
    <cellStyle name="_ЗБП МСК Бурятия  БДР, БДДС 4 кв 2006 г зак с УС (3)" xfId="183"/>
    <cellStyle name="_ЗБП МСК Бурятия Корр по функц бюджетам 3 и 4 кв 2007 год 25 07 07" xfId="184"/>
    <cellStyle name="_ЗБП ФСК  БДР, БДДС на 4 кв 2006 (заказчик)" xfId="185"/>
    <cellStyle name="_ЗБП ФСК  БДР, БДДС на 4 кв 2006 г" xfId="186"/>
    <cellStyle name="_ЗБП ФСК Корр по функц бюджетам 3 и 4 кв 2007 год 25 07 07" xfId="187"/>
    <cellStyle name="_из АРМ расчет БДДС и БДР 12мес 06г" xfId="188"/>
    <cellStyle name="_из АРМ расчет БДДС и БДР 9мес 06г" xfId="189"/>
    <cellStyle name="_Из АРМа БДР 6 мес по ФСК (МСК) от Михи к отчету 03 07 06" xfId="190"/>
    <cellStyle name="_Инструменты`2004" xfId="191"/>
    <cellStyle name="_ИП 17032006" xfId="192"/>
    <cellStyle name="_ИП на 04 10 07 без 20071" xfId="193"/>
    <cellStyle name="_ИП на 04 10 07 без 20071_Книга1" xfId="194"/>
    <cellStyle name="_ИП на 04 10 07 без 20071_ПР ОФ на  2010-2014 01 10 2010 2011!!! для ДИиСП (2)" xfId="195"/>
    <cellStyle name="_ИП на 04 10 07 без 20071_ПР ОФ на  2010-2014 коррект  26 10 2010" xfId="196"/>
    <cellStyle name="_ИП на 04 10 07 без 20071_ПР ОФ на  2010-2014 коррект  26 10 2010 для ДИиСП (2)" xfId="197"/>
    <cellStyle name="_ИП на 04 10 07 без 20071_ПР ОФ на  2010-2014 коррект  26 10 2010 для ДИиСП (3)" xfId="198"/>
    <cellStyle name="_ИП на 04 10 07 после ЧАН" xfId="199"/>
    <cellStyle name="_ИП на 04 10 07 после ЧАН_Книга1" xfId="200"/>
    <cellStyle name="_ИП на 04 10 07 после ЧАН_ПР ОФ на  2010-2014 01 10 2010 2011!!! для ДИиСП (2)" xfId="201"/>
    <cellStyle name="_ИП на 04 10 07 после ЧАН_ПР ОФ на  2010-2014 коррект  26 10 2010" xfId="202"/>
    <cellStyle name="_ИП на 04 10 07 после ЧАН_ПР ОФ на  2010-2014 коррект  26 10 2010 для ДИиСП (2)" xfId="203"/>
    <cellStyle name="_ИП на 04 10 07 после ЧАН_ПР ОФ на  2010-2014 коррект  26 10 2010 для ДИиСП (3)" xfId="204"/>
    <cellStyle name="_ИП на 05.10.07" xfId="205"/>
    <cellStyle name="_ИП на 05.10.07_Книга1" xfId="206"/>
    <cellStyle name="_ИП на 05.10.07_ПР ОФ на  2010-2014 01 10 2010 2011!!! для ДИиСП (2)" xfId="207"/>
    <cellStyle name="_ИП на 05.10.07_ПР ОФ на  2010-2014 коррект  26 10 2010" xfId="208"/>
    <cellStyle name="_ИП на 05.10.07_ПР ОФ на  2010-2014 коррект  26 10 2010 для ДИиСП (2)" xfId="209"/>
    <cellStyle name="_ИП на 05.10.07_ПР ОФ на  2010-2014 коррект  26 10 2010 для ДИиСП (3)" xfId="210"/>
    <cellStyle name="_ИП СО 2006-2010 отпр 22 01 07" xfId="211"/>
    <cellStyle name="_ИП ФСК 10_10_07 куцанкиной" xfId="212"/>
    <cellStyle name="_ИП ФСК 2007-2010" xfId="213"/>
    <cellStyle name="_ИП ФСК 2007-2010 (2)" xfId="214"/>
    <cellStyle name="_ИП ФСК 2007-2010_ИП ФСК 2007-2010 (2)" xfId="215"/>
    <cellStyle name="_ИП ФСК 2007-2010_Лист1" xfId="216"/>
    <cellStyle name="_ИП ФСК 2007-2010_Лист1_1" xfId="217"/>
    <cellStyle name="_ИП ФСК 2007-2010_Свод подрядчиков общий" xfId="218"/>
    <cellStyle name="_ИП ФСК на 2008-2012 17 12 071" xfId="219"/>
    <cellStyle name="_ИПР 2010-14гг прил.1,2,3  20.10.09" xfId="2623"/>
    <cellStyle name="_исп плана по приобр 2к" xfId="220"/>
    <cellStyle name="_Исходные данные для модели" xfId="2624"/>
    <cellStyle name="_к ПЭП Забайкальского ПМЭС на 2кв 05г" xfId="221"/>
    <cellStyle name="_Книга1" xfId="222"/>
    <cellStyle name="_Книга1 2" xfId="223"/>
    <cellStyle name="_Книга1 3" xfId="224"/>
    <cellStyle name="_Книга1 4" xfId="2625"/>
    <cellStyle name="_Книга1_6" xfId="225"/>
    <cellStyle name="_Книга1_Копия АРМ_БП_РСК_V10 0_20100213" xfId="226"/>
    <cellStyle name="_Книга1_Копия АРМ_БП_РСК_V10 0_20100213 2" xfId="227"/>
    <cellStyle name="_Книга1_Копия АРМ_БП_РСК_V10 0_20100213 3" xfId="228"/>
    <cellStyle name="_Книга1_Копия АРМ_БП_РСК_V10 0_20100213 4" xfId="2626"/>
    <cellStyle name="_Книга1_Копия АРМ_БП_РСК_V10 0_20100213_6" xfId="229"/>
    <cellStyle name="_Книга2" xfId="230"/>
    <cellStyle name="_Книга2 2" xfId="2627"/>
    <cellStyle name="_Книга2_1" xfId="231"/>
    <cellStyle name="_Книга3" xfId="232"/>
    <cellStyle name="_Книга6" xfId="233"/>
    <cellStyle name="_Командировочные расходы 2006" xfId="234"/>
    <cellStyle name="_Комплексная по всем затратам ПСУИС" xfId="235"/>
    <cellStyle name="_комплексный" xfId="236"/>
    <cellStyle name="_комплексный1" xfId="237"/>
    <cellStyle name="_Копия 3кв_1" xfId="238"/>
    <cellStyle name="_Копия ЗБП МСК  Чита БДР, БДДС 4 кв 06 ТоиР 26 07 06" xfId="239"/>
    <cellStyle name="_Копия капвлож_бизнес-план25 05_1" xfId="240"/>
    <cellStyle name="_Копия Образец Предложения по корректировке ИП МЭС С-З_3" xfId="241"/>
    <cellStyle name="_Копия Образец Предложения по корректировке ИП МЭС С-З_3_Книга1" xfId="242"/>
    <cellStyle name="_Копия Образец Предложения по корректировке ИП МЭС С-З_3_ПР ОФ на  2010-2014 01 10 2010 2011!!! для ДИиСП (2)" xfId="243"/>
    <cellStyle name="_Копия Образец Предложения по корректировке ИП МЭС С-З_3_ПР ОФ на  2010-2014 коррект  26 10 2010" xfId="244"/>
    <cellStyle name="_Копия Образец Предложения по корректировке ИП МЭС С-З_3_ПР ОФ на  2010-2014 коррект  26 10 2010 для ДИиСП (2)" xfId="245"/>
    <cellStyle name="_Копия Образец Предложения по корректировке ИП МЭС С-З_3_ПР ОФ на  2010-2014 коррект  26 10 2010 для ДИиСП (3)" xfId="246"/>
    <cellStyle name="_Копия ПР ОФ 2010-2014 (исправ версия)" xfId="247"/>
    <cellStyle name="_Копия ПР ОФ 2010-2014 (исправ версия)_Книга1" xfId="248"/>
    <cellStyle name="_Копия ПР ОФ 2010-2014 (исправ версия)_ПР ОФ на  2010-2014 01 10 2010 2011!!! для ДИиСП (2)" xfId="249"/>
    <cellStyle name="_Копия ПР ОФ 2010-2014 (исправ версия)_ПР ОФ на  2010-2014 коррект  26 10 2010" xfId="250"/>
    <cellStyle name="_Копия ПР ОФ 2010-2014 (исправ версия)_ПР ОФ на  2010-2014 коррект  26 10 2010 для ДИиСП (2)" xfId="251"/>
    <cellStyle name="_Копия ПР ОФ 2010-2014 (исправ версия)_ПР ОФ на  2010-2014 коррект  26 10 2010 для ДИиСП (3)" xfId="252"/>
    <cellStyle name="_Копия Предельный тариф на передачу 2008  по предложениям ЦО 1" xfId="2628"/>
    <cellStyle name="_Копия Прил 2(Показатели ИП)" xfId="253"/>
    <cellStyle name="_Копия тех.-экон. и фин. показатели" xfId="254"/>
    <cellStyle name="_Копия Форма Корректировки плана ремонта электросетевых объектов ОАО ФСК ЕЭС и МСК на 2007" xfId="255"/>
    <cellStyle name="_Коррект 4кв06 31 10 06" xfId="256"/>
    <cellStyle name="_Корректировка ИП для Боброва" xfId="257"/>
    <cellStyle name="_корректировка КПМЭС 4кв" xfId="258"/>
    <cellStyle name="_корректировка КПМЭС 4кв ФСК 07 11 (2)" xfId="259"/>
    <cellStyle name="_корректировка КПМЭС ТОиР" xfId="260"/>
    <cellStyle name="_корректировка_КПМЭС 4кв" xfId="261"/>
    <cellStyle name="_Краткий анализ 2006г НОВЫЙ" xfId="262"/>
    <cellStyle name="_Лимит 4 кв 06г. (Согл год - утверж 9 мес)" xfId="263"/>
    <cellStyle name="_Лист в ТЭЦ март 04г" xfId="264"/>
    <cellStyle name="_Лист1" xfId="265"/>
    <cellStyle name="_Лист1_1" xfId="266"/>
    <cellStyle name="_Макет_Итоговый лист по анализу ИПР" xfId="2629"/>
    <cellStyle name="_меню по ТП (2)" xfId="2630"/>
    <cellStyle name="_МОДЕЛЬ_1 (2)" xfId="2631"/>
    <cellStyle name="_мтр 2006 год по месяцам" xfId="267"/>
    <cellStyle name="_МЭС Волги ЦПИД 2008-2010гг" xfId="268"/>
    <cellStyle name="_МЭС Волги ЦПИД 2008-2010гг_Книга1" xfId="269"/>
    <cellStyle name="_МЭС Волги ЦПИД 2008-2010гг_ПР ОФ на  2010-2014 01 10 2010 2011!!! для ДИиСП (2)" xfId="270"/>
    <cellStyle name="_МЭС Волги ЦПИД 2008-2010гг_ПР ОФ на  2010-2014 коррект  26 10 2010" xfId="271"/>
    <cellStyle name="_МЭС Волги ЦПИД 2008-2010гг_ПР ОФ на  2010-2014 коррект  26 10 2010 для ДИиСП (2)" xfId="272"/>
    <cellStyle name="_МЭС Волги ЦПИД 2008-2010гг_ПР ОФ на  2010-2014 коррект  26 10 2010 для ДИиСП (3)" xfId="273"/>
    <cellStyle name="_НВВ 2009 постатейно свод по филиалам_09_02_09" xfId="2632"/>
    <cellStyle name="_НВВ 2009 постатейно свод по филиалам_для Валентина" xfId="2633"/>
    <cellStyle name="_некомплекс 2009-2011" xfId="274"/>
    <cellStyle name="_некомплекс 2009-2011_Книга1" xfId="275"/>
    <cellStyle name="_некомплекс 2009-2011_ПР ОФ на  2010-2014 01 10 2010 2011!!! для ДИиСП (2)" xfId="276"/>
    <cellStyle name="_некомплекс 2009-2011_ПР ОФ на  2010-2014 коррект  26 10 2010" xfId="277"/>
    <cellStyle name="_некомплекс 2009-2011_ПР ОФ на  2010-2014 коррект  26 10 2010 для ДИиСП (2)" xfId="278"/>
    <cellStyle name="_некомплекс 2009-2011_ПР ОФ на  2010-2014 коррект  26 10 2010 для ДИиСП (3)" xfId="279"/>
    <cellStyle name="_Новый_КС2_Элпитание в МЭС Юга 5-7-1" xfId="280"/>
    <cellStyle name="_Новый_КС2_Элпитание в МЭС Юга 5-7-1_КПЭ ВВоды ИП 2010 (отправка)" xfId="281"/>
    <cellStyle name="_Новый_КС2_Элпитание в МЭС Юга 5-7-1_КПЭ ВВоды ИП 2010 (посл вар  26 05 11)" xfId="282"/>
    <cellStyle name="_Новый_КС2_Элпитание в МЭС Юга 5-7-1_КПЭ ВВоды ИП 2010 (посл вар  26 05 11) (3)" xfId="283"/>
    <cellStyle name="_Новый_КС2_Элпитание в МЭС Юга 5-7-1_ремонт" xfId="284"/>
    <cellStyle name="_Общий свод 4 декабрь, ноябрь, октябрь" xfId="285"/>
    <cellStyle name="_Омск" xfId="2634"/>
    <cellStyle name="_ОПЕРАТИВКА ГПЭС апрель" xfId="2635"/>
    <cellStyle name="_Описание объектов" xfId="286"/>
    <cellStyle name="_Описание объектов_Книга1" xfId="287"/>
    <cellStyle name="_Описание объектов_ПР ОФ на  2010-2014 01 10 2010 2011!!! для ДИиСП (2)" xfId="288"/>
    <cellStyle name="_Описание объектов_ПР ОФ на  2010-2014 коррект  26 10 2010" xfId="289"/>
    <cellStyle name="_Описание объектов_ПР ОФ на  2010-2014 коррект  26 10 2010 для ДИиСП (2)" xfId="290"/>
    <cellStyle name="_Описание объектов_ПР ОФ на  2010-2014 коррект  26 10 2010 для ДИиСП (3)" xfId="291"/>
    <cellStyle name="_ОПМЭС 2004 статья 1_1_1_2" xfId="292"/>
    <cellStyle name="_Осн Форма 2_1_ОП 13 05(1)" xfId="293"/>
    <cellStyle name="_остаток векселей_01_07" xfId="294"/>
    <cellStyle name="_Отчет 2006 _П 15 01" xfId="295"/>
    <cellStyle name="_П 1.3, 1.4, 1.5." xfId="2636"/>
    <cellStyle name="_План ТП на 2008 год  к утверждению" xfId="296"/>
    <cellStyle name="_Плановая выручка 2010-по  двум  договорам" xfId="2637"/>
    <cellStyle name="_Подряд 4кв 06 КМС" xfId="297"/>
    <cellStyle name="_поквартальная разбивка реновации 2009" xfId="298"/>
    <cellStyle name="_Последний ПЭП и Бюджет 2006 КузбПМЭС" xfId="299"/>
    <cellStyle name="_пр 5 тариф RAB" xfId="2638"/>
    <cellStyle name="_ПР ОФ 2010-2012 для ФСТ" xfId="300"/>
    <cellStyle name="_ПР ОФ 2010-2012 для ФСТ_Книга1" xfId="301"/>
    <cellStyle name="_ПР ОФ 2010-2012 для ФСТ_ПР ОФ на  2010-2014 01 10 2010 2011!!! для ДИиСП (2)" xfId="302"/>
    <cellStyle name="_ПР ОФ 2010-2012 для ФСТ_ПР ОФ на  2010-2014 коррект  26 10 2010" xfId="303"/>
    <cellStyle name="_ПР ОФ 2010-2012 для ФСТ_ПР ОФ на  2010-2014 коррект  26 10 2010 для ДИиСП (2)" xfId="304"/>
    <cellStyle name="_ПР ОФ 2010-2012 для ФСТ_ПР ОФ на  2010-2014 коррект  26 10 2010 для ДИиСП (3)" xfId="305"/>
    <cellStyle name="_ПР ОФ 2010-2014" xfId="306"/>
    <cellStyle name="_ПР ОФ 2010-2014_Книга1" xfId="307"/>
    <cellStyle name="_ПР ОФ 2010-2014_ПР ОФ на  2010-2014 01 10 2010 2011!!! для ДИиСП (2)" xfId="308"/>
    <cellStyle name="_ПР ОФ 2010-2014_ПР ОФ на  2010-2014 коррект  26 10 2010" xfId="309"/>
    <cellStyle name="_ПР ОФ 2010-2014_ПР ОФ на  2010-2014 коррект  26 10 2010 для ДИиСП (2)" xfId="310"/>
    <cellStyle name="_ПР ОФ 2010-2014_ПР ОФ на  2010-2014 коррект  26 10 2010 для ДИиСП (3)" xfId="311"/>
    <cellStyle name="_ПР ОФ на  2010-2014 01 10 2010 2011!!! для ДИиСП (2)" xfId="312"/>
    <cellStyle name="_ПР ОФ на  2010-2014 коррект  26 10 2010" xfId="313"/>
    <cellStyle name="_ПР ОФ на  2010-2014 коррект  26 10 2010 для ДИиСП (2)" xfId="314"/>
    <cellStyle name="_ПР ОФ на  2010-2014 коррект  26 10 2010 для ДИиСП (3)" xfId="315"/>
    <cellStyle name="_Предложения по корректировке программы реновации (с учетом реновации за счет аморт)" xfId="316"/>
    <cellStyle name="_Предложения по реновации 2008-2012" xfId="317"/>
    <cellStyle name="_Предложения по реновации 2008-2012_Книга1" xfId="318"/>
    <cellStyle name="_Предложения по реновации 2008-2012_ПР ОФ на  2010-2014 01 10 2010 2011!!! для ДИиСП (2)" xfId="319"/>
    <cellStyle name="_Предложения по реновации 2008-2012_ПР ОФ на  2010-2014 коррект  26 10 2010" xfId="320"/>
    <cellStyle name="_Предложения по реновации 2008-2012_ПР ОФ на  2010-2014 коррект  26 10 2010 для ДИиСП (2)" xfId="321"/>
    <cellStyle name="_Предложения по реновации 2008-2012_ПР ОФ на  2010-2014 коррект  26 10 2010 для ДИиСП (3)" xfId="322"/>
    <cellStyle name="_Предожение _ДБП_2009 г ( согласованные БП)  (2)" xfId="2639"/>
    <cellStyle name="_Прил 1 Расчет транспортный налог" xfId="323"/>
    <cellStyle name="_ПРИЛ. 2003_ЧТЭ" xfId="324"/>
    <cellStyle name="_Прил.4 Перегруппировка" xfId="325"/>
    <cellStyle name="_прил090724 - Реновация поквартально v9 - отправ" xfId="326"/>
    <cellStyle name="_Прил1-1 (МГИ) (Дубинину) 22 01 07" xfId="327"/>
    <cellStyle name="_Приложение 17 закупки оборудования не входящего в сметы строек" xfId="328"/>
    <cellStyle name="_Приложение к протоколу Правления 070607с Чечней" xfId="329"/>
    <cellStyle name="_Приложение к протоколу Правления 070607с Чечней_Книга1" xfId="330"/>
    <cellStyle name="_Приложение к протоколу Правления 070607с Чечней_ПР ОФ на  2010-2014 01 10 2010 2011!!! для ДИиСП (2)" xfId="331"/>
    <cellStyle name="_Приложение к протоколу Правления 070607с Чечней_ПР ОФ на  2010-2014 коррект  26 10 2010" xfId="332"/>
    <cellStyle name="_Приложение к протоколу Правления 070607с Чечней_ПР ОФ на  2010-2014 коррект  26 10 2010 для ДИиСП (2)" xfId="333"/>
    <cellStyle name="_Приложение к протоколу Правления 070607с Чечней_ПР ОФ на  2010-2014 коррект  26 10 2010 для ДИиСП (3)" xfId="334"/>
    <cellStyle name="_Приложение МТС-3-КС" xfId="2640"/>
    <cellStyle name="_Приложение-МТС--2-1" xfId="2641"/>
    <cellStyle name="_Приложения 20 21 1кв 2006" xfId="335"/>
    <cellStyle name="_Приобретение ОС 3кв.5.04.06г.(1)" xfId="336"/>
    <cellStyle name="_Приобретение ОС Упр 2007" xfId="337"/>
    <cellStyle name="_Прогноз 6мес06 ОП ФСК 19 06" xfId="338"/>
    <cellStyle name="_программа замены оборудования ФСК на 2008 коррект" xfId="339"/>
    <cellStyle name="_программа замены оборудования ФСК на 2008 коррект_Книга1" xfId="340"/>
    <cellStyle name="_программа замены оборудования ФСК на 2008 коррект_ПР ОФ на  2010-2014 01 10 2010 2011!!! для ДИиСП (2)" xfId="341"/>
    <cellStyle name="_программа замены оборудования ФСК на 2008 коррект_ПР ОФ на  2010-2014 коррект  26 10 2010" xfId="342"/>
    <cellStyle name="_программа замены оборудования ФСК на 2008 коррект_ПР ОФ на  2010-2014 коррект  26 10 2010 для ДИиСП (2)" xfId="343"/>
    <cellStyle name="_программа замены оборудования ФСК на 2008 коррект_ПР ОФ на  2010-2014 коррект  26 10 2010 для ДИиСП (3)" xfId="344"/>
    <cellStyle name="_Программа СО 7-09 для СД от 29 марта" xfId="345"/>
    <cellStyle name="_Программы  замены ВЗУ и АБ ФСК и  МСК, ВМТ на 2008г" xfId="346"/>
    <cellStyle name="_Программы  замены ВЗУ и АБ ФСК и  МСК, ВМТ на 2008г_Книга1" xfId="347"/>
    <cellStyle name="_Программы  замены ВЗУ и АБ ФСК и  МСК, ВМТ на 2008г_ПР ОФ на  2010-2014 01 10 2010 2011!!! для ДИиСП (2)" xfId="348"/>
    <cellStyle name="_Программы  замены ВЗУ и АБ ФСК и  МСК, ВМТ на 2008г_ПР ОФ на  2010-2014 коррект  26 10 2010" xfId="349"/>
    <cellStyle name="_Программы  замены ВЗУ и АБ ФСК и  МСК, ВМТ на 2008г_ПР ОФ на  2010-2014 коррект  26 10 2010 для ДИиСП (2)" xfId="350"/>
    <cellStyle name="_Программы  замены ВЗУ и АБ ФСК и  МСК, ВМТ на 2008г_ПР ОФ на  2010-2014 коррект  26 10 2010 для ДИиСП (3)" xfId="351"/>
    <cellStyle name="_Проект 3 кв ТОиР  ХМК " xfId="352"/>
    <cellStyle name="_Проект 3 кв ТОиР Красноярск" xfId="353"/>
    <cellStyle name="_Проект плана по ремонту 3 кв ЗБП МСК ОАО Читаэнерго" xfId="354"/>
    <cellStyle name="_Проект плана по ремонту 3 кв. ЗБП МСК ОАО Бурятэнерго" xfId="355"/>
    <cellStyle name="_Проект подряд ремонт 3кв 06г ОП" xfId="356"/>
    <cellStyle name="_Проект программы 2010_2014 20082009" xfId="357"/>
    <cellStyle name="_Проект сметы ОП ТОиР МСК 4кв 06г" xfId="358"/>
    <cellStyle name="_ПСУИС" xfId="359"/>
    <cellStyle name="_ПТОиР  БДР и БДДС 4кв 2006 КЭ" xfId="360"/>
    <cellStyle name="_ПТОиР  БДР и БДДС 4кв 2006 ХП" xfId="361"/>
    <cellStyle name="_ПТОиР  БДР и БДДС 4кв 2006 ХЭ" xfId="362"/>
    <cellStyle name="_ПЭП и Б на  2006 УпрМЭС 07.11.05" xfId="363"/>
    <cellStyle name="_ПЭП и Б на  2006 УпрМЭС утвержденный" xfId="364"/>
    <cellStyle name="_ПЭП и Бюджет 2005г 2-3 уровни" xfId="365"/>
    <cellStyle name="_ПЭП и Бюджет Кузбасского ПМЭС" xfId="366"/>
    <cellStyle name="_ПЭП и Бюджет на 2005г УправленияМЭС" xfId="367"/>
    <cellStyle name="_ПЭП и Бюджет на 4кв04г УправленияМЭС" xfId="368"/>
    <cellStyle name="_ПЭП на 3 кв 2006 г ЗБП МЭС" xfId="369"/>
    <cellStyle name="_ПЭПиБюджет на 2006гММСКмин" xfId="370"/>
    <cellStyle name="_ПЭПиБюджет на 2кв 2006гММСК" xfId="371"/>
    <cellStyle name="_ПЭПиБюджет на 2кв.2005г" xfId="372"/>
    <cellStyle name="_Р-5 02.01.06.06.02.03 Ответств" xfId="373"/>
    <cellStyle name="_РаппопортРАСЧЕТ ФОТ  на 9 мес 2008  " xfId="374"/>
    <cellStyle name="_Расчет RAB_22072008" xfId="2642"/>
    <cellStyle name="_Расчет RAB_Лен и МОЭСК_с 2010 года_14.04.2009_со сглаж_version 3.0_без ФСК" xfId="2643"/>
    <cellStyle name="_расчет аморт.2006 ОП в МЭС" xfId="375"/>
    <cellStyle name="_Расчет под  Заключение-Самара" xfId="2644"/>
    <cellStyle name="_Расчеты для плана   2006г" xfId="376"/>
    <cellStyle name="_Расчеты ЕНЭС   2006г" xfId="377"/>
    <cellStyle name="_расшифровка активов_27.06.05" xfId="378"/>
    <cellStyle name="_Расшифровка по приоритетам_МРСК 2" xfId="379"/>
    <cellStyle name="_Реестр Корректировок на ПМЭС 09 06г" xfId="380"/>
    <cellStyle name="_Резервная копия Выгрузка из АРМа БДР 9 мес по ФСК от Миши 11 09 06" xfId="381"/>
    <cellStyle name="_Резервная копия Резервная копия Выгрузка из АРМа БДР 9 мес по ФСК от Миши 11 09 06" xfId="382"/>
    <cellStyle name="_реконстр согл МЭС" xfId="383"/>
    <cellStyle name="_реконстр согл МЭС_Книга1" xfId="384"/>
    <cellStyle name="_реконстр согл МЭС_ПР ОФ на  2010-2014 01 10 2010 2011!!! для ДИиСП (2)" xfId="385"/>
    <cellStyle name="_реконстр согл МЭС_ПР ОФ на  2010-2014 коррект  26 10 2010" xfId="386"/>
    <cellStyle name="_реконстр согл МЭС_ПР ОФ на  2010-2014 коррект  26 10 2010 для ДИиСП (2)" xfId="387"/>
    <cellStyle name="_реконстр согл МЭС_ПР ОФ на  2010-2014 коррект  26 10 2010 для ДИиСП (3)" xfId="388"/>
    <cellStyle name="_ренновация ОФ ФСК 2008-2010 предл МЭС" xfId="389"/>
    <cellStyle name="_ренновация ОФ ФСК 2008-2010 предл МЭС_Книга1" xfId="390"/>
    <cellStyle name="_ренновация ОФ ФСК 2008-2010 предл МЭС_ПР ОФ на  2010-2014 01 10 2010 2011!!! для ДИиСП (2)" xfId="391"/>
    <cellStyle name="_ренновация ОФ ФСК 2008-2010 предл МЭС_ПР ОФ на  2010-2014 коррект  26 10 2010" xfId="392"/>
    <cellStyle name="_ренновация ОФ ФСК 2008-2010 предл МЭС_ПР ОФ на  2010-2014 коррект  26 10 2010 для ДИиСП (2)" xfId="393"/>
    <cellStyle name="_ренновация ОФ ФСК 2008-2010 предл МЭС_ПР ОФ на  2010-2014 коррект  26 10 2010 для ДИиСП (3)" xfId="394"/>
    <cellStyle name="_Реновация ОФ ФСК и МСК на 2009_2013 свод (2)" xfId="395"/>
    <cellStyle name="_Реновация ОФ ФСК и МСК на 2009_2013 свод (2)_Книга1" xfId="396"/>
    <cellStyle name="_Реновация ОФ ФСК и МСК на 2009_2013 свод (2)_ПР ОФ на  2010-2014 01 10 2010 2011!!! для ДИиСП (2)" xfId="397"/>
    <cellStyle name="_Реновация ОФ ФСК и МСК на 2009_2013 свод (2)_ПР ОФ на  2010-2014 коррект  26 10 2010" xfId="398"/>
    <cellStyle name="_Реновация ОФ ФСК и МСК на 2009_2013 свод (2)_ПР ОФ на  2010-2014 коррект  26 10 2010 для ДИиСП (2)" xfId="399"/>
    <cellStyle name="_Реновация ОФ ФСК и МСК на 2009_2013 свод (2)_ПР ОФ на  2010-2014 коррект  26 10 2010 для ДИиСП (3)" xfId="400"/>
    <cellStyle name="_Реновация ОФ ФСК и МСК на 2009_2015 (ПМЭС) испр 24.06.08" xfId="401"/>
    <cellStyle name="_Реновация ОФ ФСК и МСК на 2009_2015 (ПМЭС) испр 24.06.08_Книга1" xfId="402"/>
    <cellStyle name="_Реновация ОФ ФСК и МСК на 2009_2015 (ПМЭС) испр 24.06.08_ПР ОФ на  2010-2014 01 10 2010 2011!!! для ДИиСП (2)" xfId="403"/>
    <cellStyle name="_Реновация ОФ ФСК и МСК на 2009_2015 (ПМЭС) испр 24.06.08_ПР ОФ на  2010-2014 коррект  26 10 2010" xfId="404"/>
    <cellStyle name="_Реновация ОФ ФСК и МСК на 2009_2015 (ПМЭС) испр 24.06.08_ПР ОФ на  2010-2014 коррект  26 10 2010 для ДИиСП (2)" xfId="405"/>
    <cellStyle name="_Реновация ОФ ФСК и МСК на 2009_2015 (ПМЭС) испр 24.06.08_ПР ОФ на  2010-2014 коррект  26 10 2010 для ДИиСП (3)" xfId="406"/>
    <cellStyle name="_С учетом погашения задолженности_Векселя" xfId="407"/>
    <cellStyle name="_Сведения о расходах на 2004г" xfId="408"/>
    <cellStyle name="_Свод" xfId="409"/>
    <cellStyle name="_Свод Март 2009" xfId="410"/>
    <cellStyle name="_Свод по ИПР (2)" xfId="2645"/>
    <cellStyle name="_Свод подрядчиков общий" xfId="411"/>
    <cellStyle name="_СВОД прогноз БДДС 1пг 2007 07 06 07" xfId="412"/>
    <cellStyle name="_СВОД прогноз БДДС 1пг 2007 18 06 07 мах" xfId="413"/>
    <cellStyle name="_Свод Февраль 2009г." xfId="414"/>
    <cellStyle name="_Свод ЦИУС  2008 БДР защищенный" xfId="415"/>
    <cellStyle name="_Сводная таблица по выдаче мощности" xfId="416"/>
    <cellStyle name="_Сибирь-84чел." xfId="417"/>
    <cellStyle name="_СМЕТА ОКС 2 кв." xfId="418"/>
    <cellStyle name="_СО 2006-2010  Прил1-1 (Дубинину)" xfId="419"/>
    <cellStyle name="_Согласованный бюджет 2006 г" xfId="420"/>
    <cellStyle name="_согласованный ФСК ФОТ ОП ЕНЭС" xfId="421"/>
    <cellStyle name="_Спецодежда" xfId="422"/>
    <cellStyle name="_спецодежда отправ в МЭС" xfId="423"/>
    <cellStyle name="_СПП  Правление 09102007" xfId="424"/>
    <cellStyle name="_СПП  Правление 09102007_Книга1" xfId="425"/>
    <cellStyle name="_СПП  Правление 09102007_ПР ОФ на  2010-2014 01 10 2010 2011!!! для ДИиСП (2)" xfId="426"/>
    <cellStyle name="_СПП  Правление 09102007_ПР ОФ на  2010-2014 коррект  26 10 2010" xfId="427"/>
    <cellStyle name="_СПП  Правление 09102007_ПР ОФ на  2010-2014 коррект  26 10 2010 для ДИиСП (2)" xfId="428"/>
    <cellStyle name="_СПП  Правление 09102007_ПР ОФ на  2010-2014 коррект  26 10 2010 для ДИиСП (3)" xfId="429"/>
    <cellStyle name="_Сравнительный_Мотовилиха" xfId="430"/>
    <cellStyle name="_Ст.1.1.1.1 Сырье и материалы 2004" xfId="431"/>
    <cellStyle name="_Страхование свод 2006 (испр)" xfId="432"/>
    <cellStyle name="_Табл П2-5 (вар18-10-2006)" xfId="433"/>
    <cellStyle name="_таблицы  к 2006г" xfId="434"/>
    <cellStyle name="_таблицы для расчетов28-04-08_2006-2009_прибыль корр_по ИА" xfId="2646"/>
    <cellStyle name="_таблицы для расчетов28-04-08_2006-2009с ИА" xfId="2647"/>
    <cellStyle name="_Тарифы 2009 на согласование" xfId="2648"/>
    <cellStyle name="_ТОиРУпр  БДР и БДДС на 4 кв 06" xfId="435"/>
    <cellStyle name="_ТПиР сетей ФСК на 2008г" xfId="436"/>
    <cellStyle name="_ТПиР сетей ФСК на 2008г_Книга1" xfId="437"/>
    <cellStyle name="_ТПиР сетей ФСК на 2008г_ПР ОФ на  2010-2014 01 10 2010 2011!!! для ДИиСП (2)" xfId="438"/>
    <cellStyle name="_ТПиР сетей ФСК на 2008г_ПР ОФ на  2010-2014 коррект  26 10 2010" xfId="439"/>
    <cellStyle name="_ТПиР сетей ФСК на 2008г_ПР ОФ на  2010-2014 коррект  26 10 2010 для ДИиСП (2)" xfId="440"/>
    <cellStyle name="_ТПиР сетей ФСК на 2008г_ПР ОФ на  2010-2014 коррект  26 10 2010 для ДИиСП (3)" xfId="441"/>
    <cellStyle name="_Упр Ар имущ 2 кв 2006 07 02оконч" xfId="442"/>
    <cellStyle name="_Управление МЭС ОС за1кв04г" xfId="443"/>
    <cellStyle name="_ФЗП АК и Связи 2009 год (ММТС на ур. пож мин. факт инд. 2 кв.)" xfId="2649"/>
    <cellStyle name="_Форма 6  РТК.xls(отчет по Адр пр. ЛО)" xfId="2650"/>
    <cellStyle name="_Форма БДР и БДДС на 4 кв 2006Кузбассэнерго МСК" xfId="444"/>
    <cellStyle name="_Форма БДР и БДДС на 4 кв 2006ФСК" xfId="445"/>
    <cellStyle name="_Форма БДР и БДДС на 4кв 2006 МСК" xfId="446"/>
    <cellStyle name="_Форма БДР и БДДС на 4кв 2006 ФСК" xfId="447"/>
    <cellStyle name="_Форма БДР, БДДС 4кв 06г ТОиР ФСК" xfId="448"/>
    <cellStyle name="_Форма на приобретение ОС  3 кв" xfId="449"/>
    <cellStyle name="_Форма ПЭП и Бюджет на 2кв 2005г ОПМЭС" xfId="450"/>
    <cellStyle name="_Форма ПЭП и Бюджет на 4кв 2005г ОПМЭС" xfId="451"/>
    <cellStyle name="_форма расчета по Спецодежде ПМЭС 2005 год 4 кв 05" xfId="452"/>
    <cellStyle name="_формат по RAB" xfId="2651"/>
    <cellStyle name="_Формат разбивки по МРСК_РСК" xfId="2652"/>
    <cellStyle name="_Формат_для Согласования" xfId="2653"/>
    <cellStyle name="_ФОТ 80чел.2008" xfId="453"/>
    <cellStyle name="_ХОЛДИНГ_МРСК_09 10 2008" xfId="454"/>
    <cellStyle name="_ХПМЭС Приобретение ОС 2006" xfId="455"/>
    <cellStyle name="_Чек" xfId="456"/>
    <cellStyle name="_Январь 2009" xfId="457"/>
    <cellStyle name="”ˆŠ‘ˆŽ‚€›‰" xfId="458"/>
    <cellStyle name="”ˆ€‘Ž‚›‰" xfId="459"/>
    <cellStyle name="”€ЌЂЌ‘Ћ‚›‰" xfId="460"/>
    <cellStyle name="”€Љ‘€ђЋ‚ЂЌЌ›‰" xfId="461"/>
    <cellStyle name="”ќђќ‘ћ‚›‰" xfId="462"/>
    <cellStyle name="”ќђќ‘ћ‚›‰ 2" xfId="2654"/>
    <cellStyle name="”љ‘ђћ‚ђќќ›‰" xfId="463"/>
    <cellStyle name="”љ‘ђћ‚ђќќ›‰ 2" xfId="2655"/>
    <cellStyle name="„€’€" xfId="464"/>
    <cellStyle name="„…ќ…†ќ›‰" xfId="465"/>
    <cellStyle name="„…ќ…†ќ›‰ 2" xfId="2656"/>
    <cellStyle name="„……†›‰" xfId="466"/>
    <cellStyle name="„Ђ’Ђ" xfId="467"/>
    <cellStyle name="£ BP" xfId="468"/>
    <cellStyle name="¥ JY" xfId="469"/>
    <cellStyle name="€’ЋѓЋ‚›‰" xfId="470"/>
    <cellStyle name="€’ЋѓЋ‚›‰ 2" xfId="471"/>
    <cellStyle name="€’ЋѓЋ‚›‰ 2 2" xfId="2657"/>
    <cellStyle name="€’ЋѓЋ‚›‰ 2 3" xfId="2658"/>
    <cellStyle name="€’ЋѓЋ‚›‰ 2 4" xfId="2659"/>
    <cellStyle name="€’ЋѓЋ‚›‰ 2 5" xfId="2660"/>
    <cellStyle name="€’ЋѓЋ‚›‰ 3" xfId="472"/>
    <cellStyle name="€’ЋѓЋ‚›‰ 3 2" xfId="2661"/>
    <cellStyle name="€’ЋѓЋ‚›‰ 3 3" xfId="2662"/>
    <cellStyle name="€’ЋѓЋ‚›‰ 3 4" xfId="2663"/>
    <cellStyle name="€’ЋѓЋ‚›‰ 3 5" xfId="2664"/>
    <cellStyle name="€’ЋѓЋ‚›‰ 4" xfId="2665"/>
    <cellStyle name="€’ЋѓЋ‚›‰ 5" xfId="2666"/>
    <cellStyle name="€’ЋѓЋ‚›‰ 6" xfId="2667"/>
    <cellStyle name="€’ЋѓЋ‚›‰ 7" xfId="2668"/>
    <cellStyle name="‡€ƒŽ‹Ž‚ŽŠ1" xfId="473"/>
    <cellStyle name="‡€ƒŽ‹Ž‚ŽŠ2" xfId="474"/>
    <cellStyle name="‡ђѓћ‹ћ‚ћљ1" xfId="475"/>
    <cellStyle name="‡ђѓћ‹ћ‚ћљ1 2" xfId="2669"/>
    <cellStyle name="‡ђѓћ‹ћ‚ћљ2" xfId="476"/>
    <cellStyle name="‡ђѓћ‹ћ‚ћљ2 2" xfId="2670"/>
    <cellStyle name="•W€_GE 3 MINIMUM" xfId="477"/>
    <cellStyle name="’ћѓћ‚›‰" xfId="478"/>
    <cellStyle name="’ћѓћ‚›‰ 2" xfId="2671"/>
    <cellStyle name="" xfId="479"/>
    <cellStyle name="" xfId="480"/>
    <cellStyle name="" xfId="481"/>
    <cellStyle name="_лизинг и страхование" xfId="482"/>
    <cellStyle name="_лизинг и страхование" xfId="483"/>
    <cellStyle name="_лизинг и страхование_Денежный поток ЗАО ЭПИ-2008г.(в объемах декабря)2811  ПОСЛЕДНИЙ (Перераб. с изм. старахованием)" xfId="484"/>
    <cellStyle name="_лизинг и страхование_Денежный поток ЗАО ЭПИ-2008г.(в объемах декабря)2811  ПОСЛЕДНИЙ (Перераб. с изм. старахованием)" xfId="485"/>
    <cellStyle name="_ЛИЗИНГовый КАЛЕНДАРЬ" xfId="486"/>
    <cellStyle name="_ЛИЗИНГовый КАЛЕНДАРЬ" xfId="487"/>
    <cellStyle name="_ЛИЗИНГовый КАЛЕНДАРЬ_Денежный поток ЗАО ЭПИ-2008г.(в объемах декабря)2811  ПОСЛЕДНИЙ (Перераб. с изм. старахованием)" xfId="488"/>
    <cellStyle name="_ЛИЗИНГовый КАЛЕНДАРЬ_Денежный поток ЗАО ЭПИ-2008г.(в объемах декабря)2811  ПОСЛЕДНИЙ (Перераб. с изм. старахованием)" xfId="489"/>
    <cellStyle name="_ПУШКИНО ( прир.ГАЗ  2009-2014 проектная мощность вар1" xfId="490"/>
    <cellStyle name="_ПУШКИНО ( прир.ГАЗ  2009-2014 проектная мощность вар1" xfId="491"/>
    <cellStyle name="_ПУШКИНО ( прир.ГАЗ  2009-2014 проектная мощность вар1_Денежный поток ЗАО ЭПИ-2008г.(в объемах декабря)2811  ПОСЛЕДНИЙ (Перераб. с изм. старахованием)" xfId="492"/>
    <cellStyle name="_ПУШКИНО ( прир.ГАЗ  2009-2014 проектная мощность вар1_Денежный поток ЗАО ЭПИ-2008г.(в объемах декабря)2811  ПОСЛЕДНИЙ (Перераб. с изм. старахованием)" xfId="493"/>
    <cellStyle name="" xfId="494"/>
    <cellStyle name="" xfId="495"/>
    <cellStyle name="_лизинг и страхование" xfId="496"/>
    <cellStyle name="_лизинг и страхование" xfId="497"/>
    <cellStyle name="_лизинг и страхование_Денежный поток ЗАО ЭПИ-2008г.(в объемах декабря)2811  ПОСЛЕДНИЙ (Перераб. с изм. старахованием)" xfId="498"/>
    <cellStyle name="_лизинг и страхование_Денежный поток ЗАО ЭПИ-2008г.(в объемах декабря)2811  ПОСЛЕДНИЙ (Перераб. с изм. старахованием)" xfId="499"/>
    <cellStyle name="_ЛИЗИНГовый КАЛЕНДАРЬ" xfId="500"/>
    <cellStyle name="_ЛИЗИНГовый КАЛЕНДАРЬ" xfId="501"/>
    <cellStyle name="_ЛИЗИНГовый КАЛЕНДАРЬ_Денежный поток ЗАО ЭПИ-2008г.(в объемах декабря)2811  ПОСЛЕДНИЙ (Перераб. с изм. старахованием)" xfId="502"/>
    <cellStyle name="_ЛИЗИНГовый КАЛЕНДАРЬ_Денежный поток ЗАО ЭПИ-2008г.(в объемах декабря)2811  ПОСЛЕДНИЙ (Перераб. с изм. старахованием)" xfId="503"/>
    <cellStyle name="_ПУШКИНО ( прир.ГАЗ  2009-2014 проектная мощность вар1" xfId="504"/>
    <cellStyle name="_ПУШКИНО ( прир.ГАЗ  2009-2014 проектная мощность вар1" xfId="505"/>
    <cellStyle name="_ПУШКИНО ( прир.ГАЗ  2009-2014 проектная мощность вар1_Денежный поток ЗАО ЭПИ-2008г.(в объемах декабря)2811  ПОСЛЕДНИЙ (Перераб. с изм. старахованием)" xfId="506"/>
    <cellStyle name="_ПУШКИНО ( прир.ГАЗ  2009-2014 проектная мощность вар1_Денежный поток ЗАО ЭПИ-2008г.(в объемах декабря)2811  ПОСЛЕДНИЙ (Перераб. с изм. старахованием)" xfId="507"/>
    <cellStyle name="" xfId="508"/>
    <cellStyle name="1" xfId="509"/>
    <cellStyle name="2" xfId="510"/>
    <cellStyle name="0,00;0;" xfId="511"/>
    <cellStyle name="0.0" xfId="512"/>
    <cellStyle name="1decimal" xfId="513"/>
    <cellStyle name="1Normal" xfId="514"/>
    <cellStyle name="1Outputbox1" xfId="515"/>
    <cellStyle name="1Outputbox1 10" xfId="2672"/>
    <cellStyle name="1Outputbox1 11" xfId="2673"/>
    <cellStyle name="1Outputbox1 12" xfId="2674"/>
    <cellStyle name="1Outputbox1 13" xfId="2675"/>
    <cellStyle name="1Outputbox1 2" xfId="516"/>
    <cellStyle name="1Outputbox1 2 2" xfId="2676"/>
    <cellStyle name="1Outputbox1 2 3" xfId="2677"/>
    <cellStyle name="1Outputbox1 2 4" xfId="2678"/>
    <cellStyle name="1Outputbox1 2 5" xfId="2679"/>
    <cellStyle name="1Outputbox1 2 6" xfId="2680"/>
    <cellStyle name="1Outputbox1 2 7" xfId="2681"/>
    <cellStyle name="1Outputbox1 2 8" xfId="2682"/>
    <cellStyle name="1Outputbox1 2 9" xfId="2683"/>
    <cellStyle name="1Outputbox1 3" xfId="517"/>
    <cellStyle name="1Outputbox1 3 2" xfId="2684"/>
    <cellStyle name="1Outputbox1 3 3" xfId="2685"/>
    <cellStyle name="1Outputbox1 3 4" xfId="2686"/>
    <cellStyle name="1Outputbox1 3 5" xfId="2687"/>
    <cellStyle name="1Outputbox1 3 6" xfId="2688"/>
    <cellStyle name="1Outputbox1 3 7" xfId="2689"/>
    <cellStyle name="1Outputbox1 3 8" xfId="2690"/>
    <cellStyle name="1Outputbox1 3 9" xfId="2691"/>
    <cellStyle name="1Outputbox1 4" xfId="518"/>
    <cellStyle name="1Outputbox1 4 2" xfId="2692"/>
    <cellStyle name="1Outputbox1 4 3" xfId="2693"/>
    <cellStyle name="1Outputbox1 4 4" xfId="2694"/>
    <cellStyle name="1Outputbox1 4 5" xfId="2695"/>
    <cellStyle name="1Outputbox1 4 6" xfId="2696"/>
    <cellStyle name="1Outputbox1 4 7" xfId="2697"/>
    <cellStyle name="1Outputbox1 4 8" xfId="2698"/>
    <cellStyle name="1Outputbox1 4 9" xfId="2699"/>
    <cellStyle name="1Outputbox1 5" xfId="519"/>
    <cellStyle name="1Outputbox1 5 2" xfId="2700"/>
    <cellStyle name="1Outputbox1 5 3" xfId="2701"/>
    <cellStyle name="1Outputbox1 5 4" xfId="2702"/>
    <cellStyle name="1Outputbox1 5 5" xfId="2703"/>
    <cellStyle name="1Outputbox1 5 6" xfId="2704"/>
    <cellStyle name="1Outputbox1 5 7" xfId="2705"/>
    <cellStyle name="1Outputbox1 5 8" xfId="2706"/>
    <cellStyle name="1Outputbox1 5 9" xfId="2707"/>
    <cellStyle name="1Outputbox1 6" xfId="2708"/>
    <cellStyle name="1Outputbox1 7" xfId="2709"/>
    <cellStyle name="1Outputbox1 8" xfId="2710"/>
    <cellStyle name="1Outputbox1 9" xfId="2711"/>
    <cellStyle name="1Outputbox2" xfId="520"/>
    <cellStyle name="1Outputheader" xfId="521"/>
    <cellStyle name="1Outputheader 10" xfId="2712"/>
    <cellStyle name="1Outputheader 11" xfId="2713"/>
    <cellStyle name="1Outputheader 12" xfId="2714"/>
    <cellStyle name="1Outputheader 13" xfId="2715"/>
    <cellStyle name="1Outputheader 2" xfId="522"/>
    <cellStyle name="1Outputheader 2 2" xfId="2716"/>
    <cellStyle name="1Outputheader 2 3" xfId="2717"/>
    <cellStyle name="1Outputheader 2 4" xfId="2718"/>
    <cellStyle name="1Outputheader 2 5" xfId="2719"/>
    <cellStyle name="1Outputheader 2 6" xfId="2720"/>
    <cellStyle name="1Outputheader 2 7" xfId="2721"/>
    <cellStyle name="1Outputheader 2 8" xfId="2722"/>
    <cellStyle name="1Outputheader 2 9" xfId="2723"/>
    <cellStyle name="1Outputheader 3" xfId="523"/>
    <cellStyle name="1Outputheader 3 2" xfId="2724"/>
    <cellStyle name="1Outputheader 3 3" xfId="2725"/>
    <cellStyle name="1Outputheader 3 4" xfId="2726"/>
    <cellStyle name="1Outputheader 3 5" xfId="2727"/>
    <cellStyle name="1Outputheader 3 6" xfId="2728"/>
    <cellStyle name="1Outputheader 3 7" xfId="2729"/>
    <cellStyle name="1Outputheader 3 8" xfId="2730"/>
    <cellStyle name="1Outputheader 3 9" xfId="2731"/>
    <cellStyle name="1Outputheader 4" xfId="524"/>
    <cellStyle name="1Outputheader 4 2" xfId="2732"/>
    <cellStyle name="1Outputheader 4 3" xfId="2733"/>
    <cellStyle name="1Outputheader 4 4" xfId="2734"/>
    <cellStyle name="1Outputheader 4 5" xfId="2735"/>
    <cellStyle name="1Outputheader 4 6" xfId="2736"/>
    <cellStyle name="1Outputheader 4 7" xfId="2737"/>
    <cellStyle name="1Outputheader 4 8" xfId="2738"/>
    <cellStyle name="1Outputheader 4 9" xfId="2739"/>
    <cellStyle name="1Outputheader 5" xfId="525"/>
    <cellStyle name="1Outputheader 5 2" xfId="2740"/>
    <cellStyle name="1Outputheader 5 3" xfId="2741"/>
    <cellStyle name="1Outputheader 5 4" xfId="2742"/>
    <cellStyle name="1Outputheader 5 5" xfId="2743"/>
    <cellStyle name="1Outputheader 5 6" xfId="2744"/>
    <cellStyle name="1Outputheader 5 7" xfId="2745"/>
    <cellStyle name="1Outputheader 5 8" xfId="2746"/>
    <cellStyle name="1Outputheader 5 9" xfId="2747"/>
    <cellStyle name="1Outputheader 6" xfId="2748"/>
    <cellStyle name="1Outputheader 7" xfId="2749"/>
    <cellStyle name="1Outputheader 8" xfId="2750"/>
    <cellStyle name="1Outputheader 9" xfId="2751"/>
    <cellStyle name="1Outputheader2" xfId="526"/>
    <cellStyle name="1Outputsubtitle" xfId="527"/>
    <cellStyle name="1Outputtitle" xfId="528"/>
    <cellStyle name="1Profileheader" xfId="529"/>
    <cellStyle name="1Profilelowerbox" xfId="530"/>
    <cellStyle name="1Profilesubheader" xfId="531"/>
    <cellStyle name="1Profilesubheader 2" xfId="532"/>
    <cellStyle name="1Profilesubheader 2 2" xfId="2752"/>
    <cellStyle name="1Profilesubheader 2 3" xfId="2753"/>
    <cellStyle name="1Profilesubheader 2 4" xfId="2754"/>
    <cellStyle name="1Profilesubheader 3" xfId="533"/>
    <cellStyle name="1Profilesubheader 3 2" xfId="2755"/>
    <cellStyle name="1Profilesubheader 3 3" xfId="2756"/>
    <cellStyle name="1Profilesubheader 3 4" xfId="2757"/>
    <cellStyle name="1Profilesubheader 4" xfId="2758"/>
    <cellStyle name="1Profilesubheader 5" xfId="2759"/>
    <cellStyle name="1Profilesubheader 6" xfId="2760"/>
    <cellStyle name="1Profiletitle" xfId="534"/>
    <cellStyle name="1Profiletopbox" xfId="535"/>
    <cellStyle name="20% - Accent1" xfId="536"/>
    <cellStyle name="20% - Accent1 2" xfId="537"/>
    <cellStyle name="20% - Accent2" xfId="538"/>
    <cellStyle name="20% - Accent2 2" xfId="539"/>
    <cellStyle name="20% - Accent3" xfId="540"/>
    <cellStyle name="20% - Accent3 2" xfId="541"/>
    <cellStyle name="20% - Accent4" xfId="542"/>
    <cellStyle name="20% - Accent4 2" xfId="543"/>
    <cellStyle name="20% - Accent5" xfId="544"/>
    <cellStyle name="20% - Accent5 2" xfId="545"/>
    <cellStyle name="20% - Accent6" xfId="546"/>
    <cellStyle name="20% - Accent6 2" xfId="547"/>
    <cellStyle name="20% - Акцент1 2" xfId="548"/>
    <cellStyle name="20% - Акцент1 2 2" xfId="549"/>
    <cellStyle name="20% - Акцент1 2 3" xfId="550"/>
    <cellStyle name="20% - Акцент1 2 4" xfId="551"/>
    <cellStyle name="20% - Акцент1 2 5" xfId="552"/>
    <cellStyle name="20% - Акцент1 2 6" xfId="553"/>
    <cellStyle name="20% - Акцент1 2 7" xfId="554"/>
    <cellStyle name="20% - Акцент1 3" xfId="555"/>
    <cellStyle name="20% - Акцент1 3 2" xfId="556"/>
    <cellStyle name="20% - Акцент1 4" xfId="557"/>
    <cellStyle name="20% - Акцент1 5" xfId="558"/>
    <cellStyle name="20% - Акцент1 6" xfId="559"/>
    <cellStyle name="20% - Акцент1 7" xfId="560"/>
    <cellStyle name="20% - Акцент1 8" xfId="561"/>
    <cellStyle name="20% - Акцент2 2" xfId="562"/>
    <cellStyle name="20% - Акцент2 2 2" xfId="563"/>
    <cellStyle name="20% - Акцент2 2 3" xfId="564"/>
    <cellStyle name="20% - Акцент2 2 4" xfId="565"/>
    <cellStyle name="20% - Акцент2 2 5" xfId="566"/>
    <cellStyle name="20% - Акцент2 2 6" xfId="567"/>
    <cellStyle name="20% - Акцент2 2 7" xfId="568"/>
    <cellStyle name="20% - Акцент2 3" xfId="569"/>
    <cellStyle name="20% - Акцент2 3 2" xfId="570"/>
    <cellStyle name="20% - Акцент2 4" xfId="571"/>
    <cellStyle name="20% - Акцент2 5" xfId="572"/>
    <cellStyle name="20% - Акцент2 6" xfId="573"/>
    <cellStyle name="20% - Акцент2 7" xfId="574"/>
    <cellStyle name="20% - Акцент2 8" xfId="575"/>
    <cellStyle name="20% - Акцент3 2" xfId="576"/>
    <cellStyle name="20% - Акцент3 2 2" xfId="577"/>
    <cellStyle name="20% - Акцент3 2 3" xfId="578"/>
    <cellStyle name="20% - Акцент3 2 4" xfId="579"/>
    <cellStyle name="20% - Акцент3 2 5" xfId="580"/>
    <cellStyle name="20% - Акцент3 2 6" xfId="581"/>
    <cellStyle name="20% - Акцент3 2 7" xfId="582"/>
    <cellStyle name="20% - Акцент3 3" xfId="583"/>
    <cellStyle name="20% - Акцент3 3 2" xfId="584"/>
    <cellStyle name="20% - Акцент3 4" xfId="585"/>
    <cellStyle name="20% - Акцент3 5" xfId="586"/>
    <cellStyle name="20% - Акцент3 6" xfId="587"/>
    <cellStyle name="20% - Акцент3 7" xfId="588"/>
    <cellStyle name="20% - Акцент3 8" xfId="589"/>
    <cellStyle name="20% - Акцент4 2" xfId="590"/>
    <cellStyle name="20% - Акцент4 2 2" xfId="591"/>
    <cellStyle name="20% - Акцент4 2 3" xfId="592"/>
    <cellStyle name="20% - Акцент4 2 4" xfId="593"/>
    <cellStyle name="20% - Акцент4 2 5" xfId="594"/>
    <cellStyle name="20% - Акцент4 2 6" xfId="595"/>
    <cellStyle name="20% - Акцент4 2 7" xfId="596"/>
    <cellStyle name="20% - Акцент4 3" xfId="597"/>
    <cellStyle name="20% - Акцент4 3 2" xfId="598"/>
    <cellStyle name="20% - Акцент4 4" xfId="599"/>
    <cellStyle name="20% - Акцент4 5" xfId="600"/>
    <cellStyle name="20% - Акцент4 6" xfId="601"/>
    <cellStyle name="20% - Акцент4 7" xfId="602"/>
    <cellStyle name="20% - Акцент4 8" xfId="603"/>
    <cellStyle name="20% - Акцент5 2" xfId="604"/>
    <cellStyle name="20% - Акцент5 2 2" xfId="605"/>
    <cellStyle name="20% - Акцент5 2 3" xfId="606"/>
    <cellStyle name="20% - Акцент5 2 4" xfId="607"/>
    <cellStyle name="20% - Акцент5 2 5" xfId="608"/>
    <cellStyle name="20% - Акцент5 2 6" xfId="609"/>
    <cellStyle name="20% - Акцент5 2 7" xfId="610"/>
    <cellStyle name="20% - Акцент5 3" xfId="611"/>
    <cellStyle name="20% - Акцент5 3 2" xfId="612"/>
    <cellStyle name="20% - Акцент5 4" xfId="613"/>
    <cellStyle name="20% - Акцент5 5" xfId="614"/>
    <cellStyle name="20% - Акцент5 6" xfId="615"/>
    <cellStyle name="20% - Акцент5 7" xfId="616"/>
    <cellStyle name="20% - Акцент5 8" xfId="617"/>
    <cellStyle name="20% - Акцент6 2" xfId="618"/>
    <cellStyle name="20% - Акцент6 2 2" xfId="619"/>
    <cellStyle name="20% - Акцент6 2 3" xfId="620"/>
    <cellStyle name="20% - Акцент6 2 4" xfId="621"/>
    <cellStyle name="20% - Акцент6 2 5" xfId="622"/>
    <cellStyle name="20% - Акцент6 2 6" xfId="623"/>
    <cellStyle name="20% - Акцент6 2 7" xfId="624"/>
    <cellStyle name="20% - Акцент6 3" xfId="625"/>
    <cellStyle name="20% - Акцент6 3 2" xfId="626"/>
    <cellStyle name="20% - Акцент6 4" xfId="627"/>
    <cellStyle name="20% - Акцент6 5" xfId="628"/>
    <cellStyle name="20% - Акцент6 6" xfId="629"/>
    <cellStyle name="20% - Акцент6 7" xfId="630"/>
    <cellStyle name="20% - Акцент6 8" xfId="631"/>
    <cellStyle name="2decimal" xfId="632"/>
    <cellStyle name="40% - Accent1" xfId="633"/>
    <cellStyle name="40% - Accent1 2" xfId="634"/>
    <cellStyle name="40% - Accent2" xfId="635"/>
    <cellStyle name="40% - Accent2 2" xfId="636"/>
    <cellStyle name="40% - Accent3" xfId="637"/>
    <cellStyle name="40% - Accent3 2" xfId="638"/>
    <cellStyle name="40% - Accent4" xfId="639"/>
    <cellStyle name="40% - Accent4 2" xfId="640"/>
    <cellStyle name="40% - Accent5" xfId="641"/>
    <cellStyle name="40% - Accent5 2" xfId="642"/>
    <cellStyle name="40% - Accent6" xfId="643"/>
    <cellStyle name="40% - Accent6 2" xfId="644"/>
    <cellStyle name="40% - Акцент1 2" xfId="645"/>
    <cellStyle name="40% - Акцент1 2 2" xfId="646"/>
    <cellStyle name="40% - Акцент1 2 3" xfId="647"/>
    <cellStyle name="40% - Акцент1 2 4" xfId="648"/>
    <cellStyle name="40% - Акцент1 2 5" xfId="649"/>
    <cellStyle name="40% - Акцент1 2 6" xfId="650"/>
    <cellStyle name="40% - Акцент1 2 7" xfId="651"/>
    <cellStyle name="40% - Акцент1 3" xfId="652"/>
    <cellStyle name="40% - Акцент1 3 2" xfId="653"/>
    <cellStyle name="40% - Акцент1 4" xfId="654"/>
    <cellStyle name="40% - Акцент1 5" xfId="655"/>
    <cellStyle name="40% - Акцент1 6" xfId="656"/>
    <cellStyle name="40% - Акцент1 7" xfId="657"/>
    <cellStyle name="40% - Акцент1 8" xfId="658"/>
    <cellStyle name="40% - Акцент2 2" xfId="659"/>
    <cellStyle name="40% - Акцент2 2 2" xfId="660"/>
    <cellStyle name="40% - Акцент2 2 3" xfId="661"/>
    <cellStyle name="40% - Акцент2 2 4" xfId="662"/>
    <cellStyle name="40% - Акцент2 2 5" xfId="663"/>
    <cellStyle name="40% - Акцент2 2 6" xfId="664"/>
    <cellStyle name="40% - Акцент2 2 7" xfId="665"/>
    <cellStyle name="40% - Акцент2 3" xfId="666"/>
    <cellStyle name="40% - Акцент2 3 2" xfId="667"/>
    <cellStyle name="40% - Акцент2 4" xfId="668"/>
    <cellStyle name="40% - Акцент2 5" xfId="669"/>
    <cellStyle name="40% - Акцент2 6" xfId="670"/>
    <cellStyle name="40% - Акцент2 7" xfId="671"/>
    <cellStyle name="40% - Акцент2 8" xfId="672"/>
    <cellStyle name="40% - Акцент3 2" xfId="673"/>
    <cellStyle name="40% - Акцент3 2 2" xfId="674"/>
    <cellStyle name="40% - Акцент3 2 3" xfId="675"/>
    <cellStyle name="40% - Акцент3 2 4" xfId="676"/>
    <cellStyle name="40% - Акцент3 2 5" xfId="677"/>
    <cellStyle name="40% - Акцент3 2 6" xfId="678"/>
    <cellStyle name="40% - Акцент3 2 7" xfId="679"/>
    <cellStyle name="40% - Акцент3 3" xfId="680"/>
    <cellStyle name="40% - Акцент3 3 2" xfId="681"/>
    <cellStyle name="40% - Акцент3 4" xfId="682"/>
    <cellStyle name="40% - Акцент3 5" xfId="683"/>
    <cellStyle name="40% - Акцент3 6" xfId="684"/>
    <cellStyle name="40% - Акцент3 7" xfId="685"/>
    <cellStyle name="40% - Акцент3 8" xfId="686"/>
    <cellStyle name="40% - Акцент4 2" xfId="687"/>
    <cellStyle name="40% - Акцент4 2 2" xfId="688"/>
    <cellStyle name="40% - Акцент4 2 3" xfId="689"/>
    <cellStyle name="40% - Акцент4 2 4" xfId="690"/>
    <cellStyle name="40% - Акцент4 2 5" xfId="691"/>
    <cellStyle name="40% - Акцент4 2 6" xfId="692"/>
    <cellStyle name="40% - Акцент4 2 7" xfId="693"/>
    <cellStyle name="40% - Акцент4 3" xfId="694"/>
    <cellStyle name="40% - Акцент4 3 2" xfId="695"/>
    <cellStyle name="40% - Акцент4 4" xfId="696"/>
    <cellStyle name="40% - Акцент4 5" xfId="697"/>
    <cellStyle name="40% - Акцент4 6" xfId="698"/>
    <cellStyle name="40% - Акцент4 7" xfId="699"/>
    <cellStyle name="40% - Акцент4 8" xfId="700"/>
    <cellStyle name="40% - Акцент5 2" xfId="701"/>
    <cellStyle name="40% - Акцент5 2 2" xfId="702"/>
    <cellStyle name="40% - Акцент5 2 3" xfId="703"/>
    <cellStyle name="40% - Акцент5 2 4" xfId="704"/>
    <cellStyle name="40% - Акцент5 2 5" xfId="705"/>
    <cellStyle name="40% - Акцент5 2 6" xfId="706"/>
    <cellStyle name="40% - Акцент5 2 7" xfId="707"/>
    <cellStyle name="40% - Акцент5 3" xfId="708"/>
    <cellStyle name="40% - Акцент5 3 2" xfId="709"/>
    <cellStyle name="40% - Акцент5 4" xfId="710"/>
    <cellStyle name="40% - Акцент5 5" xfId="711"/>
    <cellStyle name="40% - Акцент5 6" xfId="712"/>
    <cellStyle name="40% - Акцент5 7" xfId="713"/>
    <cellStyle name="40% - Акцент5 8" xfId="714"/>
    <cellStyle name="40% - Акцент6 2" xfId="715"/>
    <cellStyle name="40% - Акцент6 2 2" xfId="716"/>
    <cellStyle name="40% - Акцент6 2 3" xfId="717"/>
    <cellStyle name="40% - Акцент6 2 4" xfId="718"/>
    <cellStyle name="40% - Акцент6 2 5" xfId="719"/>
    <cellStyle name="40% - Акцент6 2 6" xfId="720"/>
    <cellStyle name="40% - Акцент6 2 7" xfId="721"/>
    <cellStyle name="40% - Акцент6 3" xfId="722"/>
    <cellStyle name="40% - Акцент6 3 2" xfId="723"/>
    <cellStyle name="40% - Акцент6 4" xfId="724"/>
    <cellStyle name="40% - Акцент6 5" xfId="725"/>
    <cellStyle name="40% - Акцент6 6" xfId="726"/>
    <cellStyle name="40% - Акцент6 7" xfId="727"/>
    <cellStyle name="40% - Акцент6 8" xfId="728"/>
    <cellStyle name="60% - Accent1" xfId="729"/>
    <cellStyle name="60% - Accent1 2" xfId="730"/>
    <cellStyle name="60% - Accent2" xfId="731"/>
    <cellStyle name="60% - Accent2 2" xfId="732"/>
    <cellStyle name="60% - Accent3" xfId="733"/>
    <cellStyle name="60% - Accent3 2" xfId="734"/>
    <cellStyle name="60% - Accent4" xfId="735"/>
    <cellStyle name="60% - Accent4 2" xfId="736"/>
    <cellStyle name="60% - Accent5" xfId="737"/>
    <cellStyle name="60% - Accent5 2" xfId="738"/>
    <cellStyle name="60% - Accent6" xfId="739"/>
    <cellStyle name="60% - Accent6 2" xfId="740"/>
    <cellStyle name="60% - Акцент1 2" xfId="741"/>
    <cellStyle name="60% - Акцент1 2 2" xfId="742"/>
    <cellStyle name="60% - Акцент1 2 3" xfId="743"/>
    <cellStyle name="60% - Акцент1 2 4" xfId="744"/>
    <cellStyle name="60% - Акцент1 2 5" xfId="745"/>
    <cellStyle name="60% - Акцент1 2 6" xfId="746"/>
    <cellStyle name="60% - Акцент1 2 7" xfId="747"/>
    <cellStyle name="60% - Акцент1 3" xfId="748"/>
    <cellStyle name="60% - Акцент1 3 2" xfId="749"/>
    <cellStyle name="60% - Акцент2 2" xfId="750"/>
    <cellStyle name="60% - Акцент2 2 2" xfId="751"/>
    <cellStyle name="60% - Акцент2 2 3" xfId="752"/>
    <cellStyle name="60% - Акцент2 2 4" xfId="753"/>
    <cellStyle name="60% - Акцент2 2 5" xfId="754"/>
    <cellStyle name="60% - Акцент2 2 6" xfId="755"/>
    <cellStyle name="60% - Акцент2 2 7" xfId="756"/>
    <cellStyle name="60% - Акцент2 3" xfId="757"/>
    <cellStyle name="60% - Акцент2 3 2" xfId="758"/>
    <cellStyle name="60% - Акцент3 2" xfId="759"/>
    <cellStyle name="60% - Акцент3 2 2" xfId="760"/>
    <cellStyle name="60% - Акцент3 2 3" xfId="761"/>
    <cellStyle name="60% - Акцент3 2 4" xfId="762"/>
    <cellStyle name="60% - Акцент3 2 5" xfId="763"/>
    <cellStyle name="60% - Акцент3 2 6" xfId="764"/>
    <cellStyle name="60% - Акцент3 2 7" xfId="765"/>
    <cellStyle name="60% - Акцент3 3" xfId="766"/>
    <cellStyle name="60% - Акцент3 3 2" xfId="767"/>
    <cellStyle name="60% - Акцент4 2" xfId="768"/>
    <cellStyle name="60% - Акцент4 2 2" xfId="769"/>
    <cellStyle name="60% - Акцент4 2 3" xfId="770"/>
    <cellStyle name="60% - Акцент4 2 4" xfId="771"/>
    <cellStyle name="60% - Акцент4 2 5" xfId="772"/>
    <cellStyle name="60% - Акцент4 2 6" xfId="773"/>
    <cellStyle name="60% - Акцент4 2 7" xfId="774"/>
    <cellStyle name="60% - Акцент4 3" xfId="775"/>
    <cellStyle name="60% - Акцент4 3 2" xfId="776"/>
    <cellStyle name="60% - Акцент5 2" xfId="777"/>
    <cellStyle name="60% - Акцент5 2 2" xfId="778"/>
    <cellStyle name="60% - Акцент5 2 3" xfId="779"/>
    <cellStyle name="60% - Акцент5 2 4" xfId="780"/>
    <cellStyle name="60% - Акцент5 2 5" xfId="781"/>
    <cellStyle name="60% - Акцент5 2 6" xfId="782"/>
    <cellStyle name="60% - Акцент5 2 7" xfId="783"/>
    <cellStyle name="60% - Акцент5 3" xfId="784"/>
    <cellStyle name="60% - Акцент5 3 2" xfId="785"/>
    <cellStyle name="60% - Акцент6 2" xfId="786"/>
    <cellStyle name="60% - Акцент6 2 2" xfId="787"/>
    <cellStyle name="60% - Акцент6 2 3" xfId="788"/>
    <cellStyle name="60% - Акцент6 2 4" xfId="789"/>
    <cellStyle name="60% - Акцент6 2 5" xfId="790"/>
    <cellStyle name="60% - Акцент6 2 6" xfId="791"/>
    <cellStyle name="60% - Акцент6 2 7" xfId="792"/>
    <cellStyle name="60% - Акцент6 3" xfId="793"/>
    <cellStyle name="60% - Акцент6 3 2" xfId="794"/>
    <cellStyle name="8pt" xfId="795"/>
    <cellStyle name="Aaia?iue [0]_vaqduGfTSN7qyUJNWHRlcWo3H" xfId="796"/>
    <cellStyle name="Aaia?iue_vaqduGfTSN7qyUJNWHRlcWo3H" xfId="797"/>
    <cellStyle name="Äåíåæíûé [0]_vaqduGfTSN7qyUJNWHRlcWo3H" xfId="798"/>
    <cellStyle name="Äåíåæíûé_vaqduGfTSN7qyUJNWHRlcWo3H" xfId="799"/>
    <cellStyle name="Accent1" xfId="800"/>
    <cellStyle name="Accent1 - 20%" xfId="801"/>
    <cellStyle name="Accent1 - 20% 2" xfId="2761"/>
    <cellStyle name="Accent1 - 40%" xfId="802"/>
    <cellStyle name="Accent1 - 40% 2" xfId="2762"/>
    <cellStyle name="Accent1 - 60%" xfId="803"/>
    <cellStyle name="Accent1 - 60% 2" xfId="2763"/>
    <cellStyle name="Accent1 2" xfId="804"/>
    <cellStyle name="Accent1 3" xfId="2764"/>
    <cellStyle name="Accent1 4" xfId="2765"/>
    <cellStyle name="Accent1_Критерии RAB" xfId="2766"/>
    <cellStyle name="Accent2" xfId="805"/>
    <cellStyle name="Accent2 - 20%" xfId="806"/>
    <cellStyle name="Accent2 - 20% 2" xfId="2767"/>
    <cellStyle name="Accent2 - 40%" xfId="807"/>
    <cellStyle name="Accent2 - 40% 2" xfId="2768"/>
    <cellStyle name="Accent2 - 60%" xfId="808"/>
    <cellStyle name="Accent2 - 60% 2" xfId="2769"/>
    <cellStyle name="Accent2 2" xfId="809"/>
    <cellStyle name="Accent2 3" xfId="2770"/>
    <cellStyle name="Accent2 4" xfId="2771"/>
    <cellStyle name="Accent2_Критерии RAB" xfId="2772"/>
    <cellStyle name="Accent3" xfId="810"/>
    <cellStyle name="Accent3 - 20%" xfId="811"/>
    <cellStyle name="Accent3 - 20% 2" xfId="2773"/>
    <cellStyle name="Accent3 - 40%" xfId="812"/>
    <cellStyle name="Accent3 - 40% 2" xfId="2774"/>
    <cellStyle name="Accent3 - 60%" xfId="813"/>
    <cellStyle name="Accent3 - 60% 2" xfId="2775"/>
    <cellStyle name="Accent3 2" xfId="814"/>
    <cellStyle name="Accent3 3" xfId="2776"/>
    <cellStyle name="Accent3 4" xfId="2777"/>
    <cellStyle name="Accent3_Критерии RAB" xfId="2778"/>
    <cellStyle name="Accent4" xfId="815"/>
    <cellStyle name="Accent4 - 20%" xfId="816"/>
    <cellStyle name="Accent4 - 20% 2" xfId="2779"/>
    <cellStyle name="Accent4 - 40%" xfId="817"/>
    <cellStyle name="Accent4 - 40% 2" xfId="2780"/>
    <cellStyle name="Accent4 - 60%" xfId="818"/>
    <cellStyle name="Accent4 - 60% 2" xfId="2781"/>
    <cellStyle name="Accent4 2" xfId="819"/>
    <cellStyle name="Accent4 3" xfId="2782"/>
    <cellStyle name="Accent4 4" xfId="2783"/>
    <cellStyle name="Accent4_Критерии RAB" xfId="2784"/>
    <cellStyle name="Accent5" xfId="820"/>
    <cellStyle name="Accent5 - 20%" xfId="821"/>
    <cellStyle name="Accent5 - 20% 2" xfId="2785"/>
    <cellStyle name="Accent5 - 40%" xfId="822"/>
    <cellStyle name="Accent5 - 60%" xfId="823"/>
    <cellStyle name="Accent5 - 60% 2" xfId="2786"/>
    <cellStyle name="Accent5 2" xfId="824"/>
    <cellStyle name="Accent5 3" xfId="2787"/>
    <cellStyle name="Accent5 4" xfId="2788"/>
    <cellStyle name="Accent5_Критерии RAB" xfId="2789"/>
    <cellStyle name="Accent6" xfId="825"/>
    <cellStyle name="Accent6 - 20%" xfId="826"/>
    <cellStyle name="Accent6 - 40%" xfId="827"/>
    <cellStyle name="Accent6 - 40% 2" xfId="2790"/>
    <cellStyle name="Accent6 - 60%" xfId="828"/>
    <cellStyle name="Accent6 - 60% 2" xfId="2791"/>
    <cellStyle name="Accent6 2" xfId="829"/>
    <cellStyle name="Accent6 3" xfId="2792"/>
    <cellStyle name="Accent6 4" xfId="2793"/>
    <cellStyle name="Accent6_Критерии RAB" xfId="2794"/>
    <cellStyle name="account" xfId="2795"/>
    <cellStyle name="Accounting" xfId="2796"/>
    <cellStyle name="acct" xfId="830"/>
    <cellStyle name="Ăčďĺđńńűëęŕ" xfId="2797"/>
    <cellStyle name="AeE­ [0]_?A°??µAoC?" xfId="831"/>
    <cellStyle name="AeE­_?A°??µAoC?" xfId="832"/>
    <cellStyle name="Aeia?nnueea" xfId="833"/>
    <cellStyle name="AFE" xfId="834"/>
    <cellStyle name="Áĺççŕůčňíűé" xfId="2798"/>
    <cellStyle name="Áĺççŕůčňíűé 2" xfId="2799"/>
    <cellStyle name="Áĺççŕůčňíűé 3" xfId="2800"/>
    <cellStyle name="Áĺççŕůčňíűé 4" xfId="2801"/>
    <cellStyle name="Áĺççŕůčňíűé 5" xfId="2802"/>
    <cellStyle name="Áĺççŕůčňíűé 6" xfId="2803"/>
    <cellStyle name="Áĺççŕůčňíűé 7" xfId="2804"/>
    <cellStyle name="Áĺççŕůčňíűé 8" xfId="2805"/>
    <cellStyle name="Áĺççŕůčňíűé 9" xfId="2806"/>
    <cellStyle name="Äĺíĺćíűé [0]_(ňŕá 3č)" xfId="2807"/>
    <cellStyle name="Äĺíĺćíűé_(ňŕá 3č)" xfId="2808"/>
    <cellStyle name="alternate" xfId="835"/>
    <cellStyle name="aluminium" xfId="836"/>
    <cellStyle name="Analyst Name" xfId="837"/>
    <cellStyle name="Anna" xfId="2809"/>
    <cellStyle name="AP_AR_UPS" xfId="2810"/>
    <cellStyle name="Arial 10" xfId="838"/>
    <cellStyle name="Arial 12" xfId="839"/>
    <cellStyle name="Assumption - Normal" xfId="840"/>
    <cellStyle name="Assumption - Normal 2" xfId="841"/>
    <cellStyle name="Assumption - Normal 2 2" xfId="2811"/>
    <cellStyle name="Assumption - Normal 2 2 2" xfId="2812"/>
    <cellStyle name="Assumption - Normal 2 2 3" xfId="2813"/>
    <cellStyle name="Assumption - Normal 2 2 4" xfId="2814"/>
    <cellStyle name="Assumption - Normal 2 2 5" xfId="2815"/>
    <cellStyle name="Assumption - Normal 2 2 6" xfId="2816"/>
    <cellStyle name="Assumption - Normal 2 2 7" xfId="2817"/>
    <cellStyle name="Assumption - Normal 2 3" xfId="2818"/>
    <cellStyle name="Assumption - Normal 2 4" xfId="2819"/>
    <cellStyle name="Assumption - Normal 2 5" xfId="2820"/>
    <cellStyle name="Assumption - Normal 2 6" xfId="2821"/>
    <cellStyle name="Assumption - Normal 2 7" xfId="2822"/>
    <cellStyle name="Assumption - Normal 3" xfId="842"/>
    <cellStyle name="Assumption - Normal 3 2" xfId="2823"/>
    <cellStyle name="Assumption - Normal 3 2 2" xfId="2824"/>
    <cellStyle name="Assumption - Normal 3 2 3" xfId="2825"/>
    <cellStyle name="Assumption - Normal 3 2 4" xfId="2826"/>
    <cellStyle name="Assumption - Normal 3 2 5" xfId="2827"/>
    <cellStyle name="Assumption - Normal 3 2 6" xfId="2828"/>
    <cellStyle name="Assumption - Normal 3 2 7" xfId="2829"/>
    <cellStyle name="Assumption - Normal 3 3" xfId="2830"/>
    <cellStyle name="Assumption - Normal 3 4" xfId="2831"/>
    <cellStyle name="Assumption - Normal 3 5" xfId="2832"/>
    <cellStyle name="Assumption - Normal 3 6" xfId="2833"/>
    <cellStyle name="Assumption - Normal 3 7" xfId="2834"/>
    <cellStyle name="Assumption - Normal 4" xfId="2835"/>
    <cellStyle name="Assumption - Normal 4 2" xfId="2836"/>
    <cellStyle name="Assumption - Normal 4 3" xfId="2837"/>
    <cellStyle name="Assumption - Normal 4 4" xfId="2838"/>
    <cellStyle name="Assumption - Normal 4 5" xfId="2839"/>
    <cellStyle name="Assumption - Normal 4 6" xfId="2840"/>
    <cellStyle name="Assumption - Normal 4 7" xfId="2841"/>
    <cellStyle name="Assumption - Normal 5" xfId="2842"/>
    <cellStyle name="Assumption - Normal 6" xfId="2843"/>
    <cellStyle name="Assumption - Normal 7" xfId="2844"/>
    <cellStyle name="Assumption - Normal 8" xfId="2845"/>
    <cellStyle name="Assumption - Normal 9" xfId="2846"/>
    <cellStyle name="Availability" xfId="843"/>
    <cellStyle name="b lue" xfId="844"/>
    <cellStyle name="BackGround_General" xfId="2847"/>
    <cellStyle name="Bad" xfId="845"/>
    <cellStyle name="Bad 2" xfId="846"/>
    <cellStyle name="Bad 3" xfId="2848"/>
    <cellStyle name="Big" xfId="847"/>
    <cellStyle name="BLACK" xfId="848"/>
    <cellStyle name="blank" xfId="2849"/>
    <cellStyle name="Blue" xfId="849"/>
    <cellStyle name="blur" xfId="850"/>
    <cellStyle name="Body" xfId="851"/>
    <cellStyle name="Bold/Border" xfId="852"/>
    <cellStyle name="Bold/Border 2" xfId="853"/>
    <cellStyle name="Bold/Border 2 2" xfId="2850"/>
    <cellStyle name="Bold/Border 2 3" xfId="2851"/>
    <cellStyle name="Bold/Border 2 4" xfId="2852"/>
    <cellStyle name="Bold/Border 3" xfId="854"/>
    <cellStyle name="Bold/Border 3 2" xfId="2853"/>
    <cellStyle name="Bold/Border 3 3" xfId="2854"/>
    <cellStyle name="Bold/Border 3 4" xfId="2855"/>
    <cellStyle name="Bold/Border 4" xfId="2856"/>
    <cellStyle name="Bold/Border 5" xfId="2857"/>
    <cellStyle name="Bold/Border 6" xfId="2858"/>
    <cellStyle name="British Pound" xfId="855"/>
    <cellStyle name="Bullet" xfId="856"/>
    <cellStyle name="C" xfId="857"/>
    <cellStyle name="C?AO_?A°??µAoC?" xfId="858"/>
    <cellStyle name="Calc Currency (0)" xfId="859"/>
    <cellStyle name="Calc Currency (2)" xfId="860"/>
    <cellStyle name="Calc Percent (0)" xfId="861"/>
    <cellStyle name="Calc Percent (1)" xfId="862"/>
    <cellStyle name="Calc Percent (2)" xfId="863"/>
    <cellStyle name="Calc Units (0)" xfId="864"/>
    <cellStyle name="Calc Units (1)" xfId="865"/>
    <cellStyle name="Calc Units (2)" xfId="866"/>
    <cellStyle name="Calculation" xfId="867"/>
    <cellStyle name="Calculation 2" xfId="868"/>
    <cellStyle name="Calculation 2 2" xfId="869"/>
    <cellStyle name="Calculation 2 2 2" xfId="870"/>
    <cellStyle name="Calculation 2 2 2 2" xfId="2859"/>
    <cellStyle name="Calculation 2 2 2 3" xfId="2860"/>
    <cellStyle name="Calculation 2 2 2 4" xfId="2861"/>
    <cellStyle name="Calculation 2 2 2 5" xfId="2862"/>
    <cellStyle name="Calculation 2 2 3" xfId="2863"/>
    <cellStyle name="Calculation 2 2 4" xfId="2864"/>
    <cellStyle name="Calculation 2 2 5" xfId="2865"/>
    <cellStyle name="Calculation 2 2 6" xfId="2866"/>
    <cellStyle name="Calculation 2 3" xfId="871"/>
    <cellStyle name="Calculation 2 3 2" xfId="2867"/>
    <cellStyle name="Calculation 2 3 3" xfId="2868"/>
    <cellStyle name="Calculation 2 3 4" xfId="2869"/>
    <cellStyle name="Calculation 2 3 5" xfId="2870"/>
    <cellStyle name="Calculation 2 4" xfId="872"/>
    <cellStyle name="Calculation 2 4 2" xfId="2871"/>
    <cellStyle name="Calculation 2 4 3" xfId="2872"/>
    <cellStyle name="Calculation 2 4 4" xfId="2873"/>
    <cellStyle name="Calculation 2 4 5" xfId="2874"/>
    <cellStyle name="Calculation 2 5" xfId="2875"/>
    <cellStyle name="Calculation 2 6" xfId="2876"/>
    <cellStyle name="Calculation 2 7" xfId="2877"/>
    <cellStyle name="Calculation 2 8" xfId="2878"/>
    <cellStyle name="Calculation 3" xfId="873"/>
    <cellStyle name="Calculation 3 2" xfId="2879"/>
    <cellStyle name="Calculation 3 3" xfId="2880"/>
    <cellStyle name="Calculation 3 4" xfId="2881"/>
    <cellStyle name="Calculation 3 5" xfId="2882"/>
    <cellStyle name="Calculation 4" xfId="874"/>
    <cellStyle name="Calculation 4 2" xfId="2883"/>
    <cellStyle name="Calculation 4 3" xfId="2884"/>
    <cellStyle name="Calculation 4 4" xfId="2885"/>
    <cellStyle name="Calculation 4 5" xfId="2886"/>
    <cellStyle name="Calculation 5" xfId="2887"/>
    <cellStyle name="Calculation 6" xfId="2888"/>
    <cellStyle name="Calculation 7" xfId="2889"/>
    <cellStyle name="Calculation 8" xfId="2890"/>
    <cellStyle name="Calculation 9" xfId="2891"/>
    <cellStyle name="Case" xfId="875"/>
    <cellStyle name="Center Across" xfId="876"/>
    <cellStyle name="Center Across 2" xfId="877"/>
    <cellStyle name="Center Across 2 2" xfId="2892"/>
    <cellStyle name="Center Across 2 3" xfId="2893"/>
    <cellStyle name="Center Across 2 4" xfId="2894"/>
    <cellStyle name="Center Across 3" xfId="878"/>
    <cellStyle name="Center Across 3 2" xfId="2895"/>
    <cellStyle name="Center Across 3 3" xfId="2896"/>
    <cellStyle name="Center Across 3 4" xfId="2897"/>
    <cellStyle name="Center Across 4" xfId="2898"/>
    <cellStyle name="Center Across 5" xfId="2899"/>
    <cellStyle name="Center Across 6" xfId="2900"/>
    <cellStyle name="Changeable" xfId="879"/>
    <cellStyle name="Check" xfId="880"/>
    <cellStyle name="Check 2" xfId="2901"/>
    <cellStyle name="Check Cell" xfId="881"/>
    <cellStyle name="Check Cell 2" xfId="882"/>
    <cellStyle name="Check Cell 3" xfId="2902"/>
    <cellStyle name="Code" xfId="883"/>
    <cellStyle name="Code Section" xfId="884"/>
    <cellStyle name="ColHeading" xfId="885"/>
    <cellStyle name="Column Heading" xfId="886"/>
    <cellStyle name="Column Title" xfId="887"/>
    <cellStyle name="Comma  - Style1" xfId="888"/>
    <cellStyle name="Comma  - Style2" xfId="889"/>
    <cellStyle name="Comma  - Style3" xfId="890"/>
    <cellStyle name="Comma  - Style4" xfId="891"/>
    <cellStyle name="Comma  - Style5" xfId="892"/>
    <cellStyle name="Comma  - Style6" xfId="893"/>
    <cellStyle name="Comma  - Style7" xfId="894"/>
    <cellStyle name="Comma  - Style8" xfId="895"/>
    <cellStyle name="Comma [0]_laroux" xfId="896"/>
    <cellStyle name="Comma [00]" xfId="897"/>
    <cellStyle name="Comma [1]" xfId="898"/>
    <cellStyle name="Comma [2]" xfId="899"/>
    <cellStyle name="Comma [3]" xfId="900"/>
    <cellStyle name="Comma 0" xfId="901"/>
    <cellStyle name="Comma 0*" xfId="902"/>
    <cellStyle name="Comma 2" xfId="903"/>
    <cellStyle name="Comma 3" xfId="904"/>
    <cellStyle name="Comma(1)" xfId="905"/>
    <cellStyle name="Comma_Axmann Utopia toolbox all_in_one" xfId="906"/>
    <cellStyle name="Comma0" xfId="907"/>
    <cellStyle name="Comma0 - Modelo1" xfId="908"/>
    <cellStyle name="Comma0 - Style1" xfId="909"/>
    <cellStyle name="Comma0 2" xfId="2903"/>
    <cellStyle name="Comma0 3" xfId="2904"/>
    <cellStyle name="Comma1 - Modelo2" xfId="910"/>
    <cellStyle name="Comma1 - Style2" xfId="911"/>
    <cellStyle name="Company" xfId="912"/>
    <cellStyle name="CompanyName" xfId="913"/>
    <cellStyle name="Coname" xfId="914"/>
    <cellStyle name="Conor 1" xfId="915"/>
    <cellStyle name="Conor1" xfId="916"/>
    <cellStyle name="Conor2" xfId="917"/>
    <cellStyle name="Credit" xfId="918"/>
    <cellStyle name="Credit subtotal" xfId="919"/>
    <cellStyle name="Credit subtotal 2" xfId="920"/>
    <cellStyle name="Credit subtotal 2 2" xfId="2905"/>
    <cellStyle name="Credit subtotal 2 3" xfId="2906"/>
    <cellStyle name="Credit subtotal 2 4" xfId="2907"/>
    <cellStyle name="Credit subtotal 2 5" xfId="2908"/>
    <cellStyle name="Credit subtotal 3" xfId="921"/>
    <cellStyle name="Credit subtotal 3 2" xfId="2909"/>
    <cellStyle name="Credit subtotal 3 3" xfId="2910"/>
    <cellStyle name="Credit subtotal 3 4" xfId="2911"/>
    <cellStyle name="Credit subtotal 3 5" xfId="2912"/>
    <cellStyle name="Credit subtotal 4" xfId="2913"/>
    <cellStyle name="Credit subtotal 5" xfId="2914"/>
    <cellStyle name="Credit subtotal 6" xfId="2915"/>
    <cellStyle name="Credit subtotal 7" xfId="2916"/>
    <cellStyle name="Credit Total" xfId="922"/>
    <cellStyle name="Credit_Tickmarks" xfId="923"/>
    <cellStyle name="Çŕůčňíűé" xfId="2917"/>
    <cellStyle name="Çŕůčňíűé 2" xfId="2918"/>
    <cellStyle name="Çŕůčňíűé 3" xfId="2919"/>
    <cellStyle name="Çŕůčňíűé 4" xfId="2920"/>
    <cellStyle name="Çŕůčňíűé 5" xfId="2921"/>
    <cellStyle name="Çŕůčňíűé 6" xfId="2922"/>
    <cellStyle name="Çŕůčňíűé 7" xfId="2923"/>
    <cellStyle name="Çŕůčňíűé 8" xfId="2924"/>
    <cellStyle name="Çŕůčňíűé 9" xfId="2925"/>
    <cellStyle name="CurRatio" xfId="924"/>
    <cellStyle name="Currency [0]" xfId="925"/>
    <cellStyle name="Currency [0] 2" xfId="2926"/>
    <cellStyle name="Currency [0] 3" xfId="2927"/>
    <cellStyle name="Currency [0] 4" xfId="2928"/>
    <cellStyle name="Currency [00]" xfId="926"/>
    <cellStyle name="Currency [1]" xfId="927"/>
    <cellStyle name="Currency [2]" xfId="928"/>
    <cellStyle name="Currency [3]" xfId="929"/>
    <cellStyle name="Currency 0" xfId="930"/>
    <cellStyle name="Currency 2" xfId="931"/>
    <cellStyle name="Currency_laroux" xfId="932"/>
    <cellStyle name="Currency0" xfId="933"/>
    <cellStyle name="Currency0 2" xfId="2929"/>
    <cellStyle name="CUS.Work.Area" xfId="934"/>
    <cellStyle name="d" xfId="935"/>
    <cellStyle name="Đ_x0010_" xfId="936"/>
    <cellStyle name="Dash" xfId="937"/>
    <cellStyle name="date" xfId="938"/>
    <cellStyle name="date 2" xfId="2930"/>
    <cellStyle name="Date Aligned" xfId="939"/>
    <cellStyle name="Date Short" xfId="940"/>
    <cellStyle name="Date, Long" xfId="941"/>
    <cellStyle name="Date, Short" xfId="942"/>
    <cellStyle name="Date_BV204 DCF Model" xfId="943"/>
    <cellStyle name="Dateline" xfId="944"/>
    <cellStyle name="Dates" xfId="945"/>
    <cellStyle name="Dates 2" xfId="2931"/>
    <cellStyle name="DateTime" xfId="946"/>
    <cellStyle name="Debit" xfId="947"/>
    <cellStyle name="Debit subtotal" xfId="948"/>
    <cellStyle name="Debit subtotal 2" xfId="949"/>
    <cellStyle name="Debit subtotal 2 2" xfId="2932"/>
    <cellStyle name="Debit subtotal 2 3" xfId="2933"/>
    <cellStyle name="Debit subtotal 2 4" xfId="2934"/>
    <cellStyle name="Debit subtotal 2 5" xfId="2935"/>
    <cellStyle name="Debit subtotal 3" xfId="950"/>
    <cellStyle name="Debit subtotal 3 2" xfId="2936"/>
    <cellStyle name="Debit subtotal 3 3" xfId="2937"/>
    <cellStyle name="Debit subtotal 3 4" xfId="2938"/>
    <cellStyle name="Debit subtotal 3 5" xfId="2939"/>
    <cellStyle name="Debit subtotal 4" xfId="2940"/>
    <cellStyle name="Debit subtotal 5" xfId="2941"/>
    <cellStyle name="Debit subtotal 6" xfId="2942"/>
    <cellStyle name="Debit subtotal 7" xfId="2943"/>
    <cellStyle name="Debit Total" xfId="951"/>
    <cellStyle name="Debit_Tickmarks" xfId="952"/>
    <cellStyle name="Dec_0" xfId="953"/>
    <cellStyle name="Default" xfId="954"/>
    <cellStyle name="DELTA" xfId="955"/>
    <cellStyle name="Dezimal [0]_Bilanz" xfId="956"/>
    <cellStyle name="Dezimal__Utopia Index Index und Guidance (Deutsch)" xfId="957"/>
    <cellStyle name="Dia" xfId="958"/>
    <cellStyle name="Diary" xfId="959"/>
    <cellStyle name="Dollar" xfId="960"/>
    <cellStyle name="Dollars" xfId="961"/>
    <cellStyle name="done" xfId="962"/>
    <cellStyle name="Dotted Line" xfId="963"/>
    <cellStyle name="Double Accounting" xfId="964"/>
    <cellStyle name="Dziesiêtny [0]_1" xfId="965"/>
    <cellStyle name="Dziesiêtny_1" xfId="966"/>
    <cellStyle name="E&amp;Y House" xfId="967"/>
    <cellStyle name="ein" xfId="968"/>
    <cellStyle name="ein 2" xfId="969"/>
    <cellStyle name="ein 2 2" xfId="2944"/>
    <cellStyle name="ein 2 2 2" xfId="2945"/>
    <cellStyle name="ein 2 2 3" xfId="2946"/>
    <cellStyle name="ein 2 2 4" xfId="2947"/>
    <cellStyle name="ein 2 2 5" xfId="2948"/>
    <cellStyle name="ein 2 2 6" xfId="2949"/>
    <cellStyle name="ein 2 2 7" xfId="2950"/>
    <cellStyle name="ein 2 3" xfId="2951"/>
    <cellStyle name="ein 2 4" xfId="2952"/>
    <cellStyle name="ein 2 5" xfId="2953"/>
    <cellStyle name="ein 2 6" xfId="2954"/>
    <cellStyle name="ein 2 7" xfId="2955"/>
    <cellStyle name="ein 3" xfId="970"/>
    <cellStyle name="ein 3 2" xfId="2956"/>
    <cellStyle name="ein 3 2 2" xfId="2957"/>
    <cellStyle name="ein 3 2 3" xfId="2958"/>
    <cellStyle name="ein 3 2 4" xfId="2959"/>
    <cellStyle name="ein 3 2 5" xfId="2960"/>
    <cellStyle name="ein 3 2 6" xfId="2961"/>
    <cellStyle name="ein 3 2 7" xfId="2962"/>
    <cellStyle name="ein 3 3" xfId="2963"/>
    <cellStyle name="ein 3 4" xfId="2964"/>
    <cellStyle name="ein 3 5" xfId="2965"/>
    <cellStyle name="ein 3 6" xfId="2966"/>
    <cellStyle name="ein 3 7" xfId="2967"/>
    <cellStyle name="ein 4" xfId="2968"/>
    <cellStyle name="ein 4 2" xfId="2969"/>
    <cellStyle name="ein 4 3" xfId="2970"/>
    <cellStyle name="ein 4 4" xfId="2971"/>
    <cellStyle name="ein 4 5" xfId="2972"/>
    <cellStyle name="ein 4 6" xfId="2973"/>
    <cellStyle name="ein 4 7" xfId="2974"/>
    <cellStyle name="ein 5" xfId="2975"/>
    <cellStyle name="ein 6" xfId="2976"/>
    <cellStyle name="ein 7" xfId="2977"/>
    <cellStyle name="ein 8" xfId="2978"/>
    <cellStyle name="ein 9" xfId="2979"/>
    <cellStyle name="E-mail" xfId="971"/>
    <cellStyle name="E-mail 2" xfId="2980"/>
    <cellStyle name="Emphasis 1" xfId="972"/>
    <cellStyle name="Emphasis 1 2" xfId="2981"/>
    <cellStyle name="Emphasis 2" xfId="973"/>
    <cellStyle name="Emphasis 2 2" xfId="2982"/>
    <cellStyle name="Emphasis 3" xfId="974"/>
    <cellStyle name="Encabez1" xfId="975"/>
    <cellStyle name="Encabez2" xfId="976"/>
    <cellStyle name="Enter Currency (0)" xfId="977"/>
    <cellStyle name="Enter Currency (2)" xfId="978"/>
    <cellStyle name="Enter Units (0)" xfId="979"/>
    <cellStyle name="Enter Units (1)" xfId="980"/>
    <cellStyle name="Enter Units (2)" xfId="981"/>
    <cellStyle name="Euro" xfId="982"/>
    <cellStyle name="Euro 2" xfId="2983"/>
    <cellStyle name="Excel Built-in Normal" xfId="983"/>
    <cellStyle name="Excel Built-in Normal 2" xfId="984"/>
    <cellStyle name="Excel Built-in Normal 3" xfId="2984"/>
    <cellStyle name="Explanatory Text" xfId="985"/>
    <cellStyle name="Explanatory Text 2" xfId="986"/>
    <cellStyle name="Ezres [0]_Document" xfId="987"/>
    <cellStyle name="Ezres_Document" xfId="988"/>
    <cellStyle name="F2" xfId="989"/>
    <cellStyle name="F3" xfId="990"/>
    <cellStyle name="F4" xfId="991"/>
    <cellStyle name="F5" xfId="992"/>
    <cellStyle name="F6" xfId="993"/>
    <cellStyle name="F7" xfId="994"/>
    <cellStyle name="F8" xfId="995"/>
    <cellStyle name="Fijo" xfId="996"/>
    <cellStyle name="Financiero" xfId="997"/>
    <cellStyle name="Fixed" xfId="998"/>
    <cellStyle name="Fixed 2" xfId="2985"/>
    <cellStyle name="Flag" xfId="999"/>
    <cellStyle name="footer" xfId="1000"/>
    <cellStyle name="Footnote" xfId="1001"/>
    <cellStyle name="Footnotes" xfId="2986"/>
    <cellStyle name="g" xfId="1002"/>
    <cellStyle name="g_Invoice GI" xfId="1003"/>
    <cellStyle name="g_Invoice GI_План ФХД котельной (ТЭЦ) от 22.01.08 последняя версия А3" xfId="1004"/>
    <cellStyle name="g_План ФХД котельной (ТЭЦ) от 22.01.08 последняя версия А3" xfId="1005"/>
    <cellStyle name="General_Ledger" xfId="2987"/>
    <cellStyle name="Good" xfId="1006"/>
    <cellStyle name="Good 2" xfId="1007"/>
    <cellStyle name="Good 3" xfId="2988"/>
    <cellStyle name="Green" xfId="1008"/>
    <cellStyle name="Grey" xfId="1009"/>
    <cellStyle name="GWN Table Body" xfId="1010"/>
    <cellStyle name="GWN Table Header" xfId="1011"/>
    <cellStyle name="GWN Table Left Header" xfId="1012"/>
    <cellStyle name="GWN Table Note" xfId="1013"/>
    <cellStyle name="GWN Table Title" xfId="1014"/>
    <cellStyle name="hard no" xfId="1015"/>
    <cellStyle name="hard no 2" xfId="1016"/>
    <cellStyle name="hard no 2 2" xfId="2989"/>
    <cellStyle name="hard no 2 2 2" xfId="2990"/>
    <cellStyle name="hard no 2 2 3" xfId="2991"/>
    <cellStyle name="hard no 2 2 4" xfId="2992"/>
    <cellStyle name="hard no 2 2 5" xfId="2993"/>
    <cellStyle name="hard no 2 2 6" xfId="2994"/>
    <cellStyle name="hard no 2 2 7" xfId="2995"/>
    <cellStyle name="hard no 2 3" xfId="2996"/>
    <cellStyle name="hard no 2 4" xfId="2997"/>
    <cellStyle name="hard no 2 5" xfId="2998"/>
    <cellStyle name="hard no 2 6" xfId="2999"/>
    <cellStyle name="hard no 2 7" xfId="3000"/>
    <cellStyle name="hard no 3" xfId="1017"/>
    <cellStyle name="hard no 3 2" xfId="3001"/>
    <cellStyle name="hard no 3 2 2" xfId="3002"/>
    <cellStyle name="hard no 3 2 3" xfId="3003"/>
    <cellStyle name="hard no 3 2 4" xfId="3004"/>
    <cellStyle name="hard no 3 2 5" xfId="3005"/>
    <cellStyle name="hard no 3 2 6" xfId="3006"/>
    <cellStyle name="hard no 3 2 7" xfId="3007"/>
    <cellStyle name="hard no 3 3" xfId="3008"/>
    <cellStyle name="hard no 3 4" xfId="3009"/>
    <cellStyle name="hard no 3 5" xfId="3010"/>
    <cellStyle name="hard no 3 6" xfId="3011"/>
    <cellStyle name="hard no 3 7" xfId="3012"/>
    <cellStyle name="hard no 4" xfId="3013"/>
    <cellStyle name="hard no 4 2" xfId="3014"/>
    <cellStyle name="hard no 4 3" xfId="3015"/>
    <cellStyle name="hard no 4 4" xfId="3016"/>
    <cellStyle name="hard no 4 5" xfId="3017"/>
    <cellStyle name="hard no 4 6" xfId="3018"/>
    <cellStyle name="hard no 4 7" xfId="3019"/>
    <cellStyle name="hard no 5" xfId="3020"/>
    <cellStyle name="hard no 6" xfId="3021"/>
    <cellStyle name="hard no 7" xfId="3022"/>
    <cellStyle name="hard no 8" xfId="3023"/>
    <cellStyle name="hard no 9" xfId="3024"/>
    <cellStyle name="hard number" xfId="1018"/>
    <cellStyle name="Hard Percent" xfId="1019"/>
    <cellStyle name="hardno" xfId="1020"/>
    <cellStyle name="Header" xfId="1021"/>
    <cellStyle name="Header1" xfId="1022"/>
    <cellStyle name="Header2" xfId="1023"/>
    <cellStyle name="Header2 10" xfId="3025"/>
    <cellStyle name="Header2 2" xfId="1024"/>
    <cellStyle name="Header2 2 2" xfId="3026"/>
    <cellStyle name="Header2 2 2 2" xfId="3027"/>
    <cellStyle name="Header2 2 2 3" xfId="3028"/>
    <cellStyle name="Header2 2 2 4" xfId="3029"/>
    <cellStyle name="Header2 2 2 5" xfId="3030"/>
    <cellStyle name="Header2 2 2 6" xfId="3031"/>
    <cellStyle name="Header2 2 2 7" xfId="3032"/>
    <cellStyle name="Header2 2 3" xfId="3033"/>
    <cellStyle name="Header2 2 4" xfId="3034"/>
    <cellStyle name="Header2 2 5" xfId="3035"/>
    <cellStyle name="Header2 2 6" xfId="3036"/>
    <cellStyle name="Header2 2 7" xfId="3037"/>
    <cellStyle name="Header2 2 8" xfId="3038"/>
    <cellStyle name="Header2 3" xfId="1025"/>
    <cellStyle name="Header2 3 2" xfId="3039"/>
    <cellStyle name="Header2 3 2 2" xfId="3040"/>
    <cellStyle name="Header2 3 2 3" xfId="3041"/>
    <cellStyle name="Header2 3 2 4" xfId="3042"/>
    <cellStyle name="Header2 3 2 5" xfId="3043"/>
    <cellStyle name="Header2 3 2 6" xfId="3044"/>
    <cellStyle name="Header2 3 2 7" xfId="3045"/>
    <cellStyle name="Header2 3 3" xfId="3046"/>
    <cellStyle name="Header2 3 4" xfId="3047"/>
    <cellStyle name="Header2 3 5" xfId="3048"/>
    <cellStyle name="Header2 3 6" xfId="3049"/>
    <cellStyle name="Header2 3 7" xfId="3050"/>
    <cellStyle name="Header2 3 8" xfId="3051"/>
    <cellStyle name="Header2 4" xfId="3052"/>
    <cellStyle name="Header2 4 2" xfId="3053"/>
    <cellStyle name="Header2 4 3" xfId="3054"/>
    <cellStyle name="Header2 4 4" xfId="3055"/>
    <cellStyle name="Header2 4 5" xfId="3056"/>
    <cellStyle name="Header2 4 6" xfId="3057"/>
    <cellStyle name="Header2 4 7" xfId="3058"/>
    <cellStyle name="Header2 5" xfId="3059"/>
    <cellStyle name="Header2 6" xfId="3060"/>
    <cellStyle name="Header2 7" xfId="3061"/>
    <cellStyle name="Header2 8" xfId="3062"/>
    <cellStyle name="Header2 9" xfId="3063"/>
    <cellStyle name="Heading" xfId="1026"/>
    <cellStyle name="Heading 1" xfId="1027"/>
    <cellStyle name="Heading 1 1" xfId="3064"/>
    <cellStyle name="Heading 1 2" xfId="1028"/>
    <cellStyle name="Heading 1 2 2" xfId="3065"/>
    <cellStyle name="Heading 1 3" xfId="1029"/>
    <cellStyle name="Heading 2" xfId="1030"/>
    <cellStyle name="Heading 2 2" xfId="1031"/>
    <cellStyle name="Heading 2 2 2" xfId="3066"/>
    <cellStyle name="Heading 2 3" xfId="1032"/>
    <cellStyle name="Heading 3" xfId="1033"/>
    <cellStyle name="Heading 3 2" xfId="1034"/>
    <cellStyle name="Heading 3 3" xfId="1035"/>
    <cellStyle name="Heading 3 4" xfId="3067"/>
    <cellStyle name="Heading 4" xfId="1036"/>
    <cellStyle name="Heading 4 2" xfId="1037"/>
    <cellStyle name="Heading 4 3" xfId="3068"/>
    <cellStyle name="Heading 5" xfId="3069"/>
    <cellStyle name="heading_a2" xfId="1038"/>
    <cellStyle name="Heading1" xfId="1039"/>
    <cellStyle name="Heading1 1" xfId="1040"/>
    <cellStyle name="Heading1_лизинг и страхование" xfId="1041"/>
    <cellStyle name="Heading2" xfId="1042"/>
    <cellStyle name="Heading2 2" xfId="3070"/>
    <cellStyle name="Heading3" xfId="1043"/>
    <cellStyle name="Heading4" xfId="1044"/>
    <cellStyle name="Heading5" xfId="1045"/>
    <cellStyle name="Heading6" xfId="1046"/>
    <cellStyle name="HeadingS" xfId="1047"/>
    <cellStyle name="Headline2" xfId="1048"/>
    <cellStyle name="Headline3" xfId="1049"/>
    <cellStyle name="Hidden" xfId="3071"/>
    <cellStyle name="Hidden 2" xfId="3072"/>
    <cellStyle name="Hidden 3" xfId="3073"/>
    <cellStyle name="Hidden 4" xfId="3074"/>
    <cellStyle name="Hidden 5" xfId="3075"/>
    <cellStyle name="Hidden 6" xfId="3076"/>
    <cellStyle name="Hidden 7" xfId="3077"/>
    <cellStyle name="Hidden 8" xfId="3078"/>
    <cellStyle name="Hide" xfId="1050"/>
    <cellStyle name="Horizontal" xfId="1051"/>
    <cellStyle name="í â› [0.00]_Sheet1" xfId="1052"/>
    <cellStyle name="Iau?iue_o10-n" xfId="1053"/>
    <cellStyle name="Îáű÷íűé__FES" xfId="3079"/>
    <cellStyle name="Îáû÷íûé_vaqduGfTSN7qyUJNWHRlcWo3H" xfId="1054"/>
    <cellStyle name="Index" xfId="1055"/>
    <cellStyle name="Îňęđűâŕâřŕ˙ń˙ ăčďĺđńńűëęŕ" xfId="3080"/>
    <cellStyle name="Input" xfId="1056"/>
    <cellStyle name="Input [yellow]" xfId="1057"/>
    <cellStyle name="Input [yellow] 2" xfId="1058"/>
    <cellStyle name="Input [yellow] 2 2" xfId="3081"/>
    <cellStyle name="Input [yellow] 2 2 2" xfId="3082"/>
    <cellStyle name="Input [yellow] 2 2 3" xfId="3083"/>
    <cellStyle name="Input [yellow] 2 2 4" xfId="3084"/>
    <cellStyle name="Input [yellow] 2 2 5" xfId="3085"/>
    <cellStyle name="Input [yellow] 2 2 6" xfId="3086"/>
    <cellStyle name="Input [yellow] 2 2 7" xfId="3087"/>
    <cellStyle name="Input [yellow] 2 3" xfId="3088"/>
    <cellStyle name="Input [yellow] 2 4" xfId="3089"/>
    <cellStyle name="Input [yellow] 2 5" xfId="3090"/>
    <cellStyle name="Input [yellow] 2 6" xfId="3091"/>
    <cellStyle name="Input [yellow] 2 7" xfId="3092"/>
    <cellStyle name="Input [yellow] 3" xfId="1059"/>
    <cellStyle name="Input [yellow] 3 2" xfId="3093"/>
    <cellStyle name="Input [yellow] 3 2 2" xfId="3094"/>
    <cellStyle name="Input [yellow] 3 2 3" xfId="3095"/>
    <cellStyle name="Input [yellow] 3 2 4" xfId="3096"/>
    <cellStyle name="Input [yellow] 3 2 5" xfId="3097"/>
    <cellStyle name="Input [yellow] 3 2 6" xfId="3098"/>
    <cellStyle name="Input [yellow] 3 2 7" xfId="3099"/>
    <cellStyle name="Input [yellow] 3 3" xfId="3100"/>
    <cellStyle name="Input [yellow] 3 4" xfId="3101"/>
    <cellStyle name="Input [yellow] 3 5" xfId="3102"/>
    <cellStyle name="Input [yellow] 3 6" xfId="3103"/>
    <cellStyle name="Input [yellow] 3 7" xfId="3104"/>
    <cellStyle name="Input [yellow] 4" xfId="3105"/>
    <cellStyle name="Input [yellow] 4 2" xfId="3106"/>
    <cellStyle name="Input [yellow] 4 3" xfId="3107"/>
    <cellStyle name="Input [yellow] 4 4" xfId="3108"/>
    <cellStyle name="Input [yellow] 4 5" xfId="3109"/>
    <cellStyle name="Input [yellow] 4 6" xfId="3110"/>
    <cellStyle name="Input [yellow] 4 7" xfId="3111"/>
    <cellStyle name="Input [yellow] 5" xfId="3112"/>
    <cellStyle name="Input [yellow] 6" xfId="3113"/>
    <cellStyle name="Input [yellow] 7" xfId="3114"/>
    <cellStyle name="Input [yellow] 8" xfId="3115"/>
    <cellStyle name="Input [yellow] 9" xfId="3116"/>
    <cellStyle name="Input 10" xfId="3117"/>
    <cellStyle name="Input 11" xfId="3118"/>
    <cellStyle name="Input 12" xfId="3119"/>
    <cellStyle name="Input 13" xfId="3120"/>
    <cellStyle name="Input 14" xfId="3121"/>
    <cellStyle name="Input 15" xfId="3122"/>
    <cellStyle name="Input 2" xfId="1060"/>
    <cellStyle name="Input 2 2" xfId="1061"/>
    <cellStyle name="Input 2 2 2" xfId="3123"/>
    <cellStyle name="Input 2 2 3" xfId="3124"/>
    <cellStyle name="Input 2 2 4" xfId="3125"/>
    <cellStyle name="Input 2 2 5" xfId="3126"/>
    <cellStyle name="Input 3" xfId="1062"/>
    <cellStyle name="Input 3 2" xfId="1063"/>
    <cellStyle name="Input 3 2 2" xfId="3127"/>
    <cellStyle name="Input 3 2 3" xfId="3128"/>
    <cellStyle name="Input 3 2 4" xfId="3129"/>
    <cellStyle name="Input 3 2 5" xfId="3130"/>
    <cellStyle name="Input 3 3" xfId="1064"/>
    <cellStyle name="Input 3 3 2" xfId="3131"/>
    <cellStyle name="Input 3 3 3" xfId="3132"/>
    <cellStyle name="Input 3 3 4" xfId="3133"/>
    <cellStyle name="Input 3 3 5" xfId="3134"/>
    <cellStyle name="Input 3 4" xfId="1065"/>
    <cellStyle name="Input 3 4 2" xfId="3135"/>
    <cellStyle name="Input 3 4 3" xfId="3136"/>
    <cellStyle name="Input 3 4 4" xfId="3137"/>
    <cellStyle name="Input 3 4 5" xfId="3138"/>
    <cellStyle name="Input 3 5" xfId="3139"/>
    <cellStyle name="Input 3 6" xfId="3140"/>
    <cellStyle name="Input 3 7" xfId="3141"/>
    <cellStyle name="Input 3 8" xfId="3142"/>
    <cellStyle name="Input 4" xfId="1066"/>
    <cellStyle name="Input 4 2" xfId="3143"/>
    <cellStyle name="Input 4 3" xfId="3144"/>
    <cellStyle name="Input 4 4" xfId="3145"/>
    <cellStyle name="Input 4 5" xfId="3146"/>
    <cellStyle name="Input 5" xfId="1067"/>
    <cellStyle name="Input 5 2" xfId="3147"/>
    <cellStyle name="Input 5 3" xfId="3148"/>
    <cellStyle name="Input 5 4" xfId="3149"/>
    <cellStyle name="Input 5 5" xfId="3150"/>
    <cellStyle name="Input 6" xfId="3151"/>
    <cellStyle name="Input 7" xfId="3152"/>
    <cellStyle name="Input 8" xfId="3153"/>
    <cellStyle name="Input 9" xfId="3154"/>
    <cellStyle name="Input%" xfId="1068"/>
    <cellStyle name="Input, 0 dec" xfId="1069"/>
    <cellStyle name="Input, 1 dec" xfId="1070"/>
    <cellStyle name="Input, 2 dec" xfId="1071"/>
    <cellStyle name="Input_Copy of Доходный подход_05 10 05" xfId="1072"/>
    <cellStyle name="InputBlueFont" xfId="1073"/>
    <cellStyle name="InputDate" xfId="1074"/>
    <cellStyle name="InputDecimal" xfId="1075"/>
    <cellStyle name="InputGen" xfId="1076"/>
    <cellStyle name="Inputs" xfId="3155"/>
    <cellStyle name="Inputs (const)" xfId="3156"/>
    <cellStyle name="Inputs Co" xfId="3157"/>
    <cellStyle name="InputValue" xfId="1077"/>
    <cellStyle name="Integer" xfId="1078"/>
    <cellStyle name="Invisible" xfId="1079"/>
    <cellStyle name="Invisible 2" xfId="1080"/>
    <cellStyle name="Invisible 2 2" xfId="3158"/>
    <cellStyle name="Invisible 3" xfId="1081"/>
    <cellStyle name="Invisible 3 2" xfId="3159"/>
    <cellStyle name="Invisible 4" xfId="3160"/>
    <cellStyle name="Ioe?uaaaoayny aeia?nnueea" xfId="1082"/>
    <cellStyle name="ISO" xfId="1083"/>
    <cellStyle name="Italic" xfId="1084"/>
    <cellStyle name="Item" xfId="1085"/>
    <cellStyle name="ItemTypeClass" xfId="1086"/>
    <cellStyle name="ItemTypeClass 2" xfId="1087"/>
    <cellStyle name="ItemTypeClass 2 2" xfId="3161"/>
    <cellStyle name="ItemTypeClass 2 3" xfId="3162"/>
    <cellStyle name="ItemTypeClass 2 4" xfId="3163"/>
    <cellStyle name="ItemTypeClass 3" xfId="3164"/>
    <cellStyle name="ItemTypeClass 4" xfId="3165"/>
    <cellStyle name="ItemTypeClass 5" xfId="3166"/>
    <cellStyle name="Ivedimas" xfId="1088"/>
    <cellStyle name="Ivedimas 2" xfId="1089"/>
    <cellStyle name="Ivedimas 2 2" xfId="3167"/>
    <cellStyle name="Ivedimas 2 3" xfId="3168"/>
    <cellStyle name="Ivedimas 2 4" xfId="3169"/>
    <cellStyle name="Ivedimas 3" xfId="3170"/>
    <cellStyle name="Ivedimas 4" xfId="3171"/>
    <cellStyle name="Ivedimas 5" xfId="3172"/>
    <cellStyle name="Ivedimo1" xfId="1090"/>
    <cellStyle name="Ivedimo1 2" xfId="1091"/>
    <cellStyle name="Ivedimo1 2 2" xfId="3173"/>
    <cellStyle name="Ivedimo1 2 3" xfId="3174"/>
    <cellStyle name="Ivedimo1 2 4" xfId="3175"/>
    <cellStyle name="Ivedimo1 3" xfId="3176"/>
    <cellStyle name="Ivedimo1 4" xfId="3177"/>
    <cellStyle name="Ivedimo1 5" xfId="3178"/>
    <cellStyle name="Ivedimo2" xfId="1092"/>
    <cellStyle name="Ivedimo2 2" xfId="1093"/>
    <cellStyle name="Ivedimo2 2 2" xfId="3179"/>
    <cellStyle name="Ivedimo2 2 3" xfId="3180"/>
    <cellStyle name="Ivedimo2 2 4" xfId="3181"/>
    <cellStyle name="Ivedimo2 3" xfId="3182"/>
    <cellStyle name="Ivedimo2 4" xfId="3183"/>
    <cellStyle name="Ivedimo2 5" xfId="3184"/>
    <cellStyle name="Ivedimo5" xfId="1094"/>
    <cellStyle name="Ivedimo5 2" xfId="1095"/>
    <cellStyle name="Ivedimo5 2 2" xfId="3185"/>
    <cellStyle name="Ivedimo5 2 3" xfId="3186"/>
    <cellStyle name="Ivedimo5 2 4" xfId="3187"/>
    <cellStyle name="Ivedimo5 3" xfId="3188"/>
    <cellStyle name="Ivedimo5 4" xfId="3189"/>
    <cellStyle name="Ivedimo5 5" xfId="3190"/>
    <cellStyle name="Just_Table" xfId="3191"/>
    <cellStyle name="Komma [0]_Arcen" xfId="1096"/>
    <cellStyle name="Komma_Arcen" xfId="1097"/>
    <cellStyle name="KPMG Heading 1" xfId="1098"/>
    <cellStyle name="KPMG Heading 2" xfId="1099"/>
    <cellStyle name="KPMG Heading 3" xfId="1100"/>
    <cellStyle name="KPMG Heading 4" xfId="1101"/>
    <cellStyle name="KPMG Normal" xfId="1102"/>
    <cellStyle name="KPMG Normal Text" xfId="1103"/>
    <cellStyle name="LeftTitle" xfId="3192"/>
    <cellStyle name="LeftTitle 2" xfId="3193"/>
    <cellStyle name="LeftTitle 3" xfId="3194"/>
    <cellStyle name="LeftTitle 4" xfId="3195"/>
    <cellStyle name="LeftTitle 5" xfId="3196"/>
    <cellStyle name="LeftTitle 6" xfId="3197"/>
    <cellStyle name="LeftTitle 7" xfId="3198"/>
    <cellStyle name="LeftTitle 8" xfId="3199"/>
    <cellStyle name="LeftTitle 9" xfId="3200"/>
    <cellStyle name="Line Number" xfId="1104"/>
    <cellStyle name="Link Currency (0)" xfId="1105"/>
    <cellStyle name="Link Currency (2)" xfId="1106"/>
    <cellStyle name="Link Units (0)" xfId="1107"/>
    <cellStyle name="Link Units (1)" xfId="1108"/>
    <cellStyle name="Link Units (2)" xfId="1109"/>
    <cellStyle name="Linked Cell" xfId="1110"/>
    <cellStyle name="Linked Cell 2" xfId="1111"/>
    <cellStyle name="Linked Cell 3" xfId="3201"/>
    <cellStyle name="lue" xfId="1112"/>
    <cellStyle name="Main text" xfId="1113"/>
    <cellStyle name="Margin" xfId="1114"/>
    <cellStyle name="Matrix" xfId="1115"/>
    <cellStyle name="Millares [0]_10 AVERIAS MASIVAS + ANT" xfId="1116"/>
    <cellStyle name="Millares_10 AVERIAS MASIVAS + ANT" xfId="1117"/>
    <cellStyle name="Milliers [0]_BUDGET" xfId="1118"/>
    <cellStyle name="Milliers_BUDGET" xfId="1119"/>
    <cellStyle name="Millions" xfId="1120"/>
    <cellStyle name="mnb" xfId="1121"/>
    <cellStyle name="mnb 2" xfId="1122"/>
    <cellStyle name="mnb 2 2" xfId="3202"/>
    <cellStyle name="mnb 2 2 2" xfId="3203"/>
    <cellStyle name="mnb 2 2 3" xfId="3204"/>
    <cellStyle name="mnb 2 2 4" xfId="3205"/>
    <cellStyle name="mnb 2 2 5" xfId="3206"/>
    <cellStyle name="mnb 2 2 6" xfId="3207"/>
    <cellStyle name="mnb 2 2 7" xfId="3208"/>
    <cellStyle name="mnb 2 3" xfId="3209"/>
    <cellStyle name="mnb 2 4" xfId="3210"/>
    <cellStyle name="mnb 2 5" xfId="3211"/>
    <cellStyle name="mnb 2 6" xfId="3212"/>
    <cellStyle name="mnb 2 7" xfId="3213"/>
    <cellStyle name="mnb 3" xfId="1123"/>
    <cellStyle name="mnb 3 2" xfId="3214"/>
    <cellStyle name="mnb 3 2 2" xfId="3215"/>
    <cellStyle name="mnb 3 2 3" xfId="3216"/>
    <cellStyle name="mnb 3 2 4" xfId="3217"/>
    <cellStyle name="mnb 3 2 5" xfId="3218"/>
    <cellStyle name="mnb 3 2 6" xfId="3219"/>
    <cellStyle name="mnb 3 2 7" xfId="3220"/>
    <cellStyle name="mnb 3 3" xfId="3221"/>
    <cellStyle name="mnb 3 4" xfId="3222"/>
    <cellStyle name="mnb 3 5" xfId="3223"/>
    <cellStyle name="mnb 3 6" xfId="3224"/>
    <cellStyle name="mnb 3 7" xfId="3225"/>
    <cellStyle name="mnb 4" xfId="3226"/>
    <cellStyle name="mnb 4 2" xfId="3227"/>
    <cellStyle name="mnb 4 3" xfId="3228"/>
    <cellStyle name="mnb 4 4" xfId="3229"/>
    <cellStyle name="mnb 4 5" xfId="3230"/>
    <cellStyle name="mnb 4 6" xfId="3231"/>
    <cellStyle name="mnb 4 7" xfId="3232"/>
    <cellStyle name="mnb 5" xfId="3233"/>
    <cellStyle name="mnb 6" xfId="3234"/>
    <cellStyle name="mnb 7" xfId="3235"/>
    <cellStyle name="mnb 8" xfId="3236"/>
    <cellStyle name="mnb 9" xfId="3237"/>
    <cellStyle name="Moneda [0]_10 AVERIAS MASIVAS + ANT" xfId="1124"/>
    <cellStyle name="Moneda_10 AVERIAS MASIVAS + ANT" xfId="1125"/>
    <cellStyle name="Monétaire [0]_BUDGET" xfId="1126"/>
    <cellStyle name="Monétaire_BUDGET" xfId="1127"/>
    <cellStyle name="Multiple" xfId="1128"/>
    <cellStyle name="Multiple [0]" xfId="1129"/>
    <cellStyle name="Multiple [1]" xfId="1130"/>
    <cellStyle name="Multiple [2]" xfId="1131"/>
    <cellStyle name="Multiple [3]" xfId="1132"/>
    <cellStyle name="Multiple, 1 dec" xfId="1133"/>
    <cellStyle name="Multiple, 2 dec" xfId="1134"/>
    <cellStyle name="Multiple_1 Dec" xfId="1135"/>
    <cellStyle name="mystil" xfId="3238"/>
    <cellStyle name="n" xfId="1136"/>
    <cellStyle name="Neutral" xfId="1137"/>
    <cellStyle name="Neutral 2" xfId="1138"/>
    <cellStyle name="Neutral 3" xfId="3239"/>
    <cellStyle name="no" xfId="1139"/>
    <cellStyle name="no dec" xfId="1140"/>
    <cellStyle name="No.s to 1dp" xfId="1141"/>
    <cellStyle name="No_Input" xfId="3240"/>
    <cellStyle name="nor" xfId="1142"/>
    <cellStyle name="Norma11l" xfId="1143"/>
    <cellStyle name="Norma11l 10" xfId="3241"/>
    <cellStyle name="Norma11l 11" xfId="3242"/>
    <cellStyle name="Norma11l 12" xfId="3243"/>
    <cellStyle name="Norma11l 2" xfId="1144"/>
    <cellStyle name="Norma11l 2 2" xfId="3244"/>
    <cellStyle name="Norma11l 2 3" xfId="3245"/>
    <cellStyle name="Norma11l 2 4" xfId="3246"/>
    <cellStyle name="Norma11l 2 5" xfId="3247"/>
    <cellStyle name="Norma11l 2 6" xfId="3248"/>
    <cellStyle name="Norma11l 2 7" xfId="3249"/>
    <cellStyle name="Norma11l 2 8" xfId="3250"/>
    <cellStyle name="Norma11l 2 9" xfId="3251"/>
    <cellStyle name="Norma11l 3" xfId="1145"/>
    <cellStyle name="Norma11l 3 2" xfId="3252"/>
    <cellStyle name="Norma11l 3 3" xfId="3253"/>
    <cellStyle name="Norma11l 3 4" xfId="3254"/>
    <cellStyle name="Norma11l 3 5" xfId="3255"/>
    <cellStyle name="Norma11l 3 6" xfId="3256"/>
    <cellStyle name="Norma11l 3 7" xfId="3257"/>
    <cellStyle name="Norma11l 3 8" xfId="3258"/>
    <cellStyle name="Norma11l 3 9" xfId="3259"/>
    <cellStyle name="Norma11l 4" xfId="1146"/>
    <cellStyle name="Norma11l 4 2" xfId="3260"/>
    <cellStyle name="Norma11l 4 3" xfId="3261"/>
    <cellStyle name="Norma11l 4 4" xfId="3262"/>
    <cellStyle name="Norma11l 4 5" xfId="3263"/>
    <cellStyle name="Norma11l 4 6" xfId="3264"/>
    <cellStyle name="Norma11l 4 7" xfId="3265"/>
    <cellStyle name="Norma11l 4 8" xfId="3266"/>
    <cellStyle name="Norma11l 4 9" xfId="3267"/>
    <cellStyle name="Norma11l 5" xfId="3268"/>
    <cellStyle name="Norma11l 6" xfId="3269"/>
    <cellStyle name="Norma11l 7" xfId="3270"/>
    <cellStyle name="Norma11l 8" xfId="3271"/>
    <cellStyle name="Norma11l 9" xfId="3272"/>
    <cellStyle name="normail" xfId="1147"/>
    <cellStyle name="Normal - Style1" xfId="1148"/>
    <cellStyle name="Normal 2" xfId="1149"/>
    <cellStyle name="Normal 2 2" xfId="1150"/>
    <cellStyle name="Normal 2 3" xfId="1151"/>
    <cellStyle name="Normal 3" xfId="1152"/>
    <cellStyle name="Normal 4" xfId="1153"/>
    <cellStyle name="Normal 4 2" xfId="1154"/>
    <cellStyle name="Normal 5" xfId="1155"/>
    <cellStyle name="Normal 5 2" xfId="1156"/>
    <cellStyle name="Normal 5 3" xfId="1157"/>
    <cellStyle name="Normal 6" xfId="1158"/>
    <cellStyle name="Normal 7" xfId="1159"/>
    <cellStyle name="Normal." xfId="1160"/>
    <cellStyle name="Normal_1" xfId="1161"/>
    <cellStyle name="Normál_1." xfId="1162"/>
    <cellStyle name="Normal_38" xfId="3273"/>
    <cellStyle name="Normál_VERZIOK" xfId="1163"/>
    <cellStyle name="Normal_WACC Calculations" xfId="1164"/>
    <cellStyle name="Normal1" xfId="1165"/>
    <cellStyle name="Normal1 2" xfId="1166"/>
    <cellStyle name="Normal1 3" xfId="3274"/>
    <cellStyle name="Normale_MODELLO DI CONSOLIDAMENTO" xfId="1167"/>
    <cellStyle name="NormalGB" xfId="1168"/>
    <cellStyle name="normální_Rozvaha - aktiva" xfId="1169"/>
    <cellStyle name="Normalny_0" xfId="1170"/>
    <cellStyle name="normбlnм_laroux" xfId="1171"/>
    <cellStyle name="Note" xfId="1172"/>
    <cellStyle name="Note 10" xfId="3275"/>
    <cellStyle name="Note 11" xfId="3276"/>
    <cellStyle name="Note 12" xfId="3277"/>
    <cellStyle name="Note 13" xfId="3278"/>
    <cellStyle name="Note 2" xfId="1173"/>
    <cellStyle name="Note 2 10" xfId="3279"/>
    <cellStyle name="Note 2 2" xfId="1174"/>
    <cellStyle name="Note 2 2 2" xfId="1175"/>
    <cellStyle name="Note 2 2 2 2" xfId="3280"/>
    <cellStyle name="Note 2 2 2 3" xfId="3281"/>
    <cellStyle name="Note 2 2 2 4" xfId="3282"/>
    <cellStyle name="Note 2 2 2 5" xfId="3283"/>
    <cellStyle name="Note 2 2 3" xfId="1176"/>
    <cellStyle name="Note 2 2 3 2" xfId="3284"/>
    <cellStyle name="Note 2 2 3 3" xfId="3285"/>
    <cellStyle name="Note 2 2 3 4" xfId="3286"/>
    <cellStyle name="Note 2 2 3 5" xfId="3287"/>
    <cellStyle name="Note 2 2 4" xfId="3288"/>
    <cellStyle name="Note 2 2 5" xfId="3289"/>
    <cellStyle name="Note 2 2 6" xfId="3290"/>
    <cellStyle name="Note 2 2 7" xfId="3291"/>
    <cellStyle name="Note 2 3" xfId="1177"/>
    <cellStyle name="Note 2 3 2" xfId="1178"/>
    <cellStyle name="Note 2 3 2 2" xfId="3292"/>
    <cellStyle name="Note 2 3 2 3" xfId="3293"/>
    <cellStyle name="Note 2 3 2 4" xfId="3294"/>
    <cellStyle name="Note 2 3 2 5" xfId="3295"/>
    <cellStyle name="Note 2 3 3" xfId="1179"/>
    <cellStyle name="Note 2 3 3 2" xfId="3296"/>
    <cellStyle name="Note 2 3 3 3" xfId="3297"/>
    <cellStyle name="Note 2 3 3 4" xfId="3298"/>
    <cellStyle name="Note 2 3 3 5" xfId="3299"/>
    <cellStyle name="Note 2 3 4" xfId="3300"/>
    <cellStyle name="Note 2 3 5" xfId="3301"/>
    <cellStyle name="Note 2 3 6" xfId="3302"/>
    <cellStyle name="Note 2 3 7" xfId="3303"/>
    <cellStyle name="Note 2 4" xfId="1180"/>
    <cellStyle name="Note 2 4 2" xfId="3304"/>
    <cellStyle name="Note 2 4 3" xfId="3305"/>
    <cellStyle name="Note 2 4 4" xfId="3306"/>
    <cellStyle name="Note 2 4 5" xfId="3307"/>
    <cellStyle name="Note 2 5" xfId="1181"/>
    <cellStyle name="Note 2 5 2" xfId="3308"/>
    <cellStyle name="Note 2 5 3" xfId="3309"/>
    <cellStyle name="Note 2 5 4" xfId="3310"/>
    <cellStyle name="Note 2 5 5" xfId="3311"/>
    <cellStyle name="Note 2 6" xfId="3312"/>
    <cellStyle name="Note 2 7" xfId="3313"/>
    <cellStyle name="Note 2 8" xfId="3314"/>
    <cellStyle name="Note 2 9" xfId="3315"/>
    <cellStyle name="Note 3" xfId="1182"/>
    <cellStyle name="Note 3 2" xfId="1183"/>
    <cellStyle name="Note 3 2 2" xfId="3316"/>
    <cellStyle name="Note 3 2 3" xfId="3317"/>
    <cellStyle name="Note 3 2 4" xfId="3318"/>
    <cellStyle name="Note 3 2 5" xfId="3319"/>
    <cellStyle name="Note 3 3" xfId="1184"/>
    <cellStyle name="Note 3 3 2" xfId="3320"/>
    <cellStyle name="Note 3 3 3" xfId="3321"/>
    <cellStyle name="Note 3 3 4" xfId="3322"/>
    <cellStyle name="Note 3 3 5" xfId="3323"/>
    <cellStyle name="Note 3 4" xfId="3324"/>
    <cellStyle name="Note 3 5" xfId="3325"/>
    <cellStyle name="Note 3 6" xfId="3326"/>
    <cellStyle name="Note 3 7" xfId="3327"/>
    <cellStyle name="Note 4" xfId="1185"/>
    <cellStyle name="Note 4 2" xfId="1186"/>
    <cellStyle name="Note 4 2 2" xfId="3328"/>
    <cellStyle name="Note 4 2 3" xfId="3329"/>
    <cellStyle name="Note 4 2 4" xfId="3330"/>
    <cellStyle name="Note 4 2 5" xfId="3331"/>
    <cellStyle name="Note 4 3" xfId="1187"/>
    <cellStyle name="Note 4 3 2" xfId="3332"/>
    <cellStyle name="Note 4 3 3" xfId="3333"/>
    <cellStyle name="Note 4 3 4" xfId="3334"/>
    <cellStyle name="Note 4 3 5" xfId="3335"/>
    <cellStyle name="Note 4 4" xfId="3336"/>
    <cellStyle name="Note 4 5" xfId="3337"/>
    <cellStyle name="Note 4 6" xfId="3338"/>
    <cellStyle name="Note 4 7" xfId="3339"/>
    <cellStyle name="Note 5" xfId="1188"/>
    <cellStyle name="Note 5 2" xfId="1189"/>
    <cellStyle name="Note 5 2 2" xfId="3340"/>
    <cellStyle name="Note 5 2 3" xfId="3341"/>
    <cellStyle name="Note 5 2 4" xfId="3342"/>
    <cellStyle name="Note 5 2 5" xfId="3343"/>
    <cellStyle name="Note 5 3" xfId="1190"/>
    <cellStyle name="Note 5 3 2" xfId="3344"/>
    <cellStyle name="Note 5 3 3" xfId="3345"/>
    <cellStyle name="Note 5 3 4" xfId="3346"/>
    <cellStyle name="Note 5 3 5" xfId="3347"/>
    <cellStyle name="Note 5 4" xfId="3348"/>
    <cellStyle name="Note 5 5" xfId="3349"/>
    <cellStyle name="Note 5 6" xfId="3350"/>
    <cellStyle name="Note 5 7" xfId="3351"/>
    <cellStyle name="Note 6" xfId="1191"/>
    <cellStyle name="Note 6 2" xfId="3352"/>
    <cellStyle name="Note 6 3" xfId="3353"/>
    <cellStyle name="Note 6 4" xfId="3354"/>
    <cellStyle name="Note 6 5" xfId="3355"/>
    <cellStyle name="Note 7" xfId="1192"/>
    <cellStyle name="Note 7 2" xfId="3356"/>
    <cellStyle name="Note 7 3" xfId="3357"/>
    <cellStyle name="Note 7 4" xfId="3358"/>
    <cellStyle name="Note 7 5" xfId="3359"/>
    <cellStyle name="Note 8" xfId="1193"/>
    <cellStyle name="Note 8 2" xfId="3360"/>
    <cellStyle name="Note 8 3" xfId="3361"/>
    <cellStyle name="Note 8 4" xfId="3362"/>
    <cellStyle name="Note 8 5" xfId="3363"/>
    <cellStyle name="Note 9" xfId="3364"/>
    <cellStyle name="Note_Критерии RAB" xfId="3365"/>
    <cellStyle name="Nr 0 dec" xfId="1194"/>
    <cellStyle name="Nr 0 dec - Input" xfId="1195"/>
    <cellStyle name="Nr 0 dec - Subtotal" xfId="1196"/>
    <cellStyle name="Nr 0 dec - Subtotal 10" xfId="3366"/>
    <cellStyle name="Nr 0 dec - Subtotal 11" xfId="3367"/>
    <cellStyle name="Nr 0 dec - Subtotal 12" xfId="3368"/>
    <cellStyle name="Nr 0 dec - Subtotal 13" xfId="3369"/>
    <cellStyle name="Nr 0 dec - Subtotal 2" xfId="1197"/>
    <cellStyle name="Nr 0 dec - Subtotal 2 2" xfId="3370"/>
    <cellStyle name="Nr 0 dec - Subtotal 2 3" xfId="3371"/>
    <cellStyle name="Nr 0 dec - Subtotal 2 4" xfId="3372"/>
    <cellStyle name="Nr 0 dec - Subtotal 2 5" xfId="3373"/>
    <cellStyle name="Nr 0 dec - Subtotal 2 6" xfId="3374"/>
    <cellStyle name="Nr 0 dec - Subtotal 2 7" xfId="3375"/>
    <cellStyle name="Nr 0 dec - Subtotal 2 8" xfId="3376"/>
    <cellStyle name="Nr 0 dec - Subtotal 2 9" xfId="3377"/>
    <cellStyle name="Nr 0 dec - Subtotal 3" xfId="1198"/>
    <cellStyle name="Nr 0 dec - Subtotal 3 2" xfId="3378"/>
    <cellStyle name="Nr 0 dec - Subtotal 3 3" xfId="3379"/>
    <cellStyle name="Nr 0 dec - Subtotal 3 4" xfId="3380"/>
    <cellStyle name="Nr 0 dec - Subtotal 3 5" xfId="3381"/>
    <cellStyle name="Nr 0 dec - Subtotal 3 6" xfId="3382"/>
    <cellStyle name="Nr 0 dec - Subtotal 3 7" xfId="3383"/>
    <cellStyle name="Nr 0 dec - Subtotal 3 8" xfId="3384"/>
    <cellStyle name="Nr 0 dec - Subtotal 3 9" xfId="3385"/>
    <cellStyle name="Nr 0 dec - Subtotal 4" xfId="1199"/>
    <cellStyle name="Nr 0 dec - Subtotal 4 2" xfId="3386"/>
    <cellStyle name="Nr 0 dec - Subtotal 4 3" xfId="3387"/>
    <cellStyle name="Nr 0 dec - Subtotal 4 4" xfId="3388"/>
    <cellStyle name="Nr 0 dec - Subtotal 4 5" xfId="3389"/>
    <cellStyle name="Nr 0 dec - Subtotal 4 6" xfId="3390"/>
    <cellStyle name="Nr 0 dec - Subtotal 4 7" xfId="3391"/>
    <cellStyle name="Nr 0 dec - Subtotal 4 8" xfId="3392"/>
    <cellStyle name="Nr 0 dec - Subtotal 4 9" xfId="3393"/>
    <cellStyle name="Nr 0 dec - Subtotal 5" xfId="1200"/>
    <cellStyle name="Nr 0 dec - Subtotal 5 2" xfId="3394"/>
    <cellStyle name="Nr 0 dec - Subtotal 5 3" xfId="3395"/>
    <cellStyle name="Nr 0 dec - Subtotal 5 4" xfId="3396"/>
    <cellStyle name="Nr 0 dec - Subtotal 5 5" xfId="3397"/>
    <cellStyle name="Nr 0 dec - Subtotal 5 6" xfId="3398"/>
    <cellStyle name="Nr 0 dec - Subtotal 5 7" xfId="3399"/>
    <cellStyle name="Nr 0 dec - Subtotal 5 8" xfId="3400"/>
    <cellStyle name="Nr 0 dec - Subtotal 5 9" xfId="3401"/>
    <cellStyle name="Nr 0 dec - Subtotal 6" xfId="3402"/>
    <cellStyle name="Nr 0 dec - Subtotal 7" xfId="3403"/>
    <cellStyle name="Nr 0 dec - Subtotal 8" xfId="3404"/>
    <cellStyle name="Nr 0 dec - Subtotal 9" xfId="3405"/>
    <cellStyle name="Nr 0 dec_Data" xfId="1201"/>
    <cellStyle name="Nr 1 dec" xfId="1202"/>
    <cellStyle name="Nr 1 dec - Input" xfId="1203"/>
    <cellStyle name="Nr, 0 dec" xfId="1204"/>
    <cellStyle name="Number" xfId="1205"/>
    <cellStyle name="Number entry" xfId="1206"/>
    <cellStyle name="Number entry 2" xfId="1207"/>
    <cellStyle name="Number entry 2 2" xfId="3406"/>
    <cellStyle name="Number entry 2 2 2" xfId="3407"/>
    <cellStyle name="Number entry 2 2 3" xfId="3408"/>
    <cellStyle name="Number entry 2 2 4" xfId="3409"/>
    <cellStyle name="Number entry 2 2 5" xfId="3410"/>
    <cellStyle name="Number entry 2 2 6" xfId="3411"/>
    <cellStyle name="Number entry 2 2 7" xfId="3412"/>
    <cellStyle name="Number entry 2 3" xfId="3413"/>
    <cellStyle name="Number entry 2 4" xfId="3414"/>
    <cellStyle name="Number entry 2 5" xfId="3415"/>
    <cellStyle name="Number entry 2 6" xfId="3416"/>
    <cellStyle name="Number entry 2 7" xfId="3417"/>
    <cellStyle name="Number entry 3" xfId="1208"/>
    <cellStyle name="Number entry 3 2" xfId="3418"/>
    <cellStyle name="Number entry 3 2 2" xfId="3419"/>
    <cellStyle name="Number entry 3 2 3" xfId="3420"/>
    <cellStyle name="Number entry 3 2 4" xfId="3421"/>
    <cellStyle name="Number entry 3 2 5" xfId="3422"/>
    <cellStyle name="Number entry 3 2 6" xfId="3423"/>
    <cellStyle name="Number entry 3 2 7" xfId="3424"/>
    <cellStyle name="Number entry 3 3" xfId="3425"/>
    <cellStyle name="Number entry 3 4" xfId="3426"/>
    <cellStyle name="Number entry 3 5" xfId="3427"/>
    <cellStyle name="Number entry 3 6" xfId="3428"/>
    <cellStyle name="Number entry 3 7" xfId="3429"/>
    <cellStyle name="Number entry 4" xfId="3430"/>
    <cellStyle name="Number entry 4 2" xfId="3431"/>
    <cellStyle name="Number entry 4 3" xfId="3432"/>
    <cellStyle name="Number entry 4 4" xfId="3433"/>
    <cellStyle name="Number entry 4 5" xfId="3434"/>
    <cellStyle name="Number entry 4 6" xfId="3435"/>
    <cellStyle name="Number entry 4 7" xfId="3436"/>
    <cellStyle name="Number entry 5" xfId="3437"/>
    <cellStyle name="Number entry 6" xfId="3438"/>
    <cellStyle name="Number entry 7" xfId="3439"/>
    <cellStyle name="Number entry 8" xfId="3440"/>
    <cellStyle name="Number entry 9" xfId="3441"/>
    <cellStyle name="Number entry dec" xfId="1209"/>
    <cellStyle name="Number entry dec 2" xfId="1210"/>
    <cellStyle name="Number entry dec 2 2" xfId="3442"/>
    <cellStyle name="Number entry dec 2 2 2" xfId="3443"/>
    <cellStyle name="Number entry dec 2 2 3" xfId="3444"/>
    <cellStyle name="Number entry dec 2 2 4" xfId="3445"/>
    <cellStyle name="Number entry dec 2 2 5" xfId="3446"/>
    <cellStyle name="Number entry dec 2 2 6" xfId="3447"/>
    <cellStyle name="Number entry dec 2 2 7" xfId="3448"/>
    <cellStyle name="Number entry dec 2 3" xfId="3449"/>
    <cellStyle name="Number entry dec 2 4" xfId="3450"/>
    <cellStyle name="Number entry dec 2 5" xfId="3451"/>
    <cellStyle name="Number entry dec 2 6" xfId="3452"/>
    <cellStyle name="Number entry dec 2 7" xfId="3453"/>
    <cellStyle name="Number entry dec 3" xfId="1211"/>
    <cellStyle name="Number entry dec 3 2" xfId="3454"/>
    <cellStyle name="Number entry dec 3 2 2" xfId="3455"/>
    <cellStyle name="Number entry dec 3 2 3" xfId="3456"/>
    <cellStyle name="Number entry dec 3 2 4" xfId="3457"/>
    <cellStyle name="Number entry dec 3 2 5" xfId="3458"/>
    <cellStyle name="Number entry dec 3 2 6" xfId="3459"/>
    <cellStyle name="Number entry dec 3 2 7" xfId="3460"/>
    <cellStyle name="Number entry dec 3 3" xfId="3461"/>
    <cellStyle name="Number entry dec 3 4" xfId="3462"/>
    <cellStyle name="Number entry dec 3 5" xfId="3463"/>
    <cellStyle name="Number entry dec 3 6" xfId="3464"/>
    <cellStyle name="Number entry dec 3 7" xfId="3465"/>
    <cellStyle name="Number entry dec 4" xfId="3466"/>
    <cellStyle name="Number entry dec 4 2" xfId="3467"/>
    <cellStyle name="Number entry dec 4 3" xfId="3468"/>
    <cellStyle name="Number entry dec 4 4" xfId="3469"/>
    <cellStyle name="Number entry dec 4 5" xfId="3470"/>
    <cellStyle name="Number entry dec 4 6" xfId="3471"/>
    <cellStyle name="Number entry dec 4 7" xfId="3472"/>
    <cellStyle name="Number entry dec 5" xfId="3473"/>
    <cellStyle name="Number entry dec 6" xfId="3474"/>
    <cellStyle name="Number entry dec 7" xfId="3475"/>
    <cellStyle name="Number entry dec 8" xfId="3476"/>
    <cellStyle name="Number entry dec 9" xfId="3477"/>
    <cellStyle name="Number, 0 dec" xfId="1212"/>
    <cellStyle name="Number, 1 dec" xfId="1213"/>
    <cellStyle name="Number, 2 dec" xfId="1214"/>
    <cellStyle name="Ôčíŕíńîâűé [0]_(ňŕá 3č)" xfId="3478"/>
    <cellStyle name="Ôčíŕíńîâűé_(ňŕá 3č)" xfId="3479"/>
    <cellStyle name="Option" xfId="1215"/>
    <cellStyle name="OptionHeading" xfId="1216"/>
    <cellStyle name="Output" xfId="1217"/>
    <cellStyle name="Output 2" xfId="1218"/>
    <cellStyle name="Output 2 2" xfId="1219"/>
    <cellStyle name="Output 2 2 2" xfId="1220"/>
    <cellStyle name="Output 2 2 2 2" xfId="3480"/>
    <cellStyle name="Output 2 2 2 3" xfId="3481"/>
    <cellStyle name="Output 2 2 2 4" xfId="3482"/>
    <cellStyle name="Output 2 2 2 5" xfId="3483"/>
    <cellStyle name="Output 2 2 3" xfId="3484"/>
    <cellStyle name="Output 2 2 4" xfId="3485"/>
    <cellStyle name="Output 2 2 5" xfId="3486"/>
    <cellStyle name="Output 2 2 6" xfId="3487"/>
    <cellStyle name="Output 2 3" xfId="1221"/>
    <cellStyle name="Output 2 3 2" xfId="3488"/>
    <cellStyle name="Output 2 3 3" xfId="3489"/>
    <cellStyle name="Output 2 3 4" xfId="3490"/>
    <cellStyle name="Output 2 3 5" xfId="3491"/>
    <cellStyle name="Output 2 4" xfId="3492"/>
    <cellStyle name="Output 2 5" xfId="3493"/>
    <cellStyle name="Output 2 6" xfId="3494"/>
    <cellStyle name="Output 2 7" xfId="3495"/>
    <cellStyle name="Output 3" xfId="1222"/>
    <cellStyle name="Output 3 2" xfId="3496"/>
    <cellStyle name="Output 3 3" xfId="3497"/>
    <cellStyle name="Output 3 4" xfId="3498"/>
    <cellStyle name="Output 3 5" xfId="3499"/>
    <cellStyle name="Output 4" xfId="1223"/>
    <cellStyle name="Output 4 2" xfId="3500"/>
    <cellStyle name="Output 4 3" xfId="3501"/>
    <cellStyle name="Output 4 4" xfId="3502"/>
    <cellStyle name="Output 4 5" xfId="3503"/>
    <cellStyle name="Output 5" xfId="3504"/>
    <cellStyle name="Output 6" xfId="3505"/>
    <cellStyle name="Output 7" xfId="3506"/>
    <cellStyle name="Output 8" xfId="3507"/>
    <cellStyle name="Output 9" xfId="3508"/>
    <cellStyle name="Output Amounts" xfId="1224"/>
    <cellStyle name="Output Column Headings" xfId="1225"/>
    <cellStyle name="Output Line Items" xfId="1226"/>
    <cellStyle name="Output Report Heading" xfId="1227"/>
    <cellStyle name="Output Report Title" xfId="1228"/>
    <cellStyle name="Outputtitle" xfId="1229"/>
    <cellStyle name="Paaotsikko" xfId="1230"/>
    <cellStyle name="Page Number" xfId="1231"/>
    <cellStyle name="PageHeading" xfId="3509"/>
    <cellStyle name="PageTitle" xfId="1232"/>
    <cellStyle name="pb_page_heading_LS" xfId="1233"/>
    <cellStyle name="PctLine" xfId="1234"/>
    <cellStyle name="Pénznem [0]_Document" xfId="1235"/>
    <cellStyle name="Pénznem_Document" xfId="1236"/>
    <cellStyle name="perc" xfId="1237"/>
    <cellStyle name="Percent [0]" xfId="1238"/>
    <cellStyle name="Percent [00]" xfId="1239"/>
    <cellStyle name="Percent [1]" xfId="1240"/>
    <cellStyle name="Percent [2]" xfId="1241"/>
    <cellStyle name="Percent [3]" xfId="1242"/>
    <cellStyle name="Percent 1 dec" xfId="1243"/>
    <cellStyle name="Percent 1 dec - Input" xfId="1244"/>
    <cellStyle name="Percent 1 dec_Data" xfId="1245"/>
    <cellStyle name="Percent 2" xfId="1246"/>
    <cellStyle name="Percent 2 2" xfId="1247"/>
    <cellStyle name="Percent 3" xfId="1248"/>
    <cellStyle name="Percent 3 2" xfId="1249"/>
    <cellStyle name="Percent 4" xfId="1250"/>
    <cellStyle name="Percent 6" xfId="1251"/>
    <cellStyle name="Percent hard no" xfId="1252"/>
    <cellStyle name="Percent(1)" xfId="1253"/>
    <cellStyle name="Percent(2)" xfId="1254"/>
    <cellStyle name="Percent, 0 dec" xfId="1255"/>
    <cellStyle name="Percent, 1 dec" xfId="1256"/>
    <cellStyle name="Percent, 2 dec" xfId="1257"/>
    <cellStyle name="Percent, bp" xfId="1258"/>
    <cellStyle name="Percent_BMU_Fosforit_model_13_formated" xfId="1259"/>
    <cellStyle name="PercentChange" xfId="1260"/>
    <cellStyle name="perecnt" xfId="1261"/>
    <cellStyle name="precent" xfId="1262"/>
    <cellStyle name="PrePop Currency (0)" xfId="1263"/>
    <cellStyle name="PrePop Currency (2)" xfId="1264"/>
    <cellStyle name="PrePop Units (0)" xfId="1265"/>
    <cellStyle name="PrePop Units (1)" xfId="1266"/>
    <cellStyle name="PrePop Units (2)" xfId="1267"/>
    <cellStyle name="Price" xfId="1268"/>
    <cellStyle name="prochrek" xfId="1269"/>
    <cellStyle name="Profit figure" xfId="1270"/>
    <cellStyle name="Puslapis1" xfId="1271"/>
    <cellStyle name="Puslapis2" xfId="1272"/>
    <cellStyle name="QTitle" xfId="3510"/>
    <cellStyle name="QTitle 2" xfId="3511"/>
    <cellStyle name="QTitle 3" xfId="3512"/>
    <cellStyle name="QTitle 4" xfId="3513"/>
    <cellStyle name="QTitle 5" xfId="3514"/>
    <cellStyle name="QTitle 6" xfId="3515"/>
    <cellStyle name="QTitle 7" xfId="3516"/>
    <cellStyle name="QTitle 8" xfId="3517"/>
    <cellStyle name="range" xfId="3518"/>
    <cellStyle name="Ratio" xfId="1273"/>
    <cellStyle name="RatioX" xfId="1274"/>
    <cellStyle name="Red" xfId="1275"/>
    <cellStyle name="s_Valuation " xfId="1276"/>
    <cellStyle name="s_Valuation  2" xfId="3519"/>
    <cellStyle name="s_Valuation _WACC Analysis" xfId="1277"/>
    <cellStyle name="s_Valuation _WACC Analysis 2" xfId="3520"/>
    <cellStyle name="s_Valuation _WACC Analysis_лизинг и страхование" xfId="1278"/>
    <cellStyle name="s_Valuation _WACC Analysis_лизинг и страхование 2" xfId="3521"/>
    <cellStyle name="s_Valuation _WACC Analysis_лизинг и страхование_Денежный поток ЗАО ЭПИ-2008г.(в объемах декабря)2811  ПОСЛЕДНИЙ (Перераб. с изм. старахованием)" xfId="1279"/>
    <cellStyle name="s_Valuation _WACC Analysis_лизинг и страхование_Денежный поток ЗАО ЭПИ-2008г.(в объемах декабря)2811  ПОСЛЕДНИЙ (Перераб. с изм. старахованием) 2" xfId="3522"/>
    <cellStyle name="s_Valuation _WACC Analysis_ЛИЗИНГовый КАЛЕНДАРЬ" xfId="1280"/>
    <cellStyle name="s_Valuation _WACC Analysis_ЛИЗИНГовый КАЛЕНДАРЬ 2" xfId="3523"/>
    <cellStyle name="s_Valuation _WACC Analysis_ЛИЗИНГовый КАЛЕНДАРЬ_Денежный поток ЗАО ЭПИ-2008г.(в объемах декабря)2811  ПОСЛЕДНИЙ (Перераб. с изм. старахованием)" xfId="1281"/>
    <cellStyle name="s_Valuation _WACC Analysis_ЛИЗИНГовый КАЛЕНДАРЬ_Денежный поток ЗАО ЭПИ-2008г.(в объемах декабря)2811  ПОСЛЕДНИЙ (Перераб. с изм. старахованием) 2" xfId="3524"/>
    <cellStyle name="s_Valuation _WACC Analysis_План ФХД котельной (ТЭЦ) от 22.01.08 последняя версия А3" xfId="1282"/>
    <cellStyle name="s_Valuation _WACC Analysis_План ФХД котельной (ТЭЦ) от 22.01.08 последняя версия А3 2" xfId="3525"/>
    <cellStyle name="s_Valuation _WACC Analysis_ПУШКИНО ( прир.ГАЗ  2009-2014 проектная мощность вар1" xfId="1283"/>
    <cellStyle name="s_Valuation _WACC Analysis_ПУШКИНО ( прир.ГАЗ  2009-2014 проектная мощность вар1 2" xfId="3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3527"/>
    <cellStyle name="s_Valuation _лизинг и страхование" xfId="1285"/>
    <cellStyle name="s_Valuation _лизинг и страхование 2" xfId="3528"/>
    <cellStyle name="s_Valuation _лизинг и страхование_Денежный поток ЗАО ЭПИ-2008г.(в объемах декабря)2811  ПОСЛЕДНИЙ (Перераб. с изм. старахованием)" xfId="1286"/>
    <cellStyle name="s_Valuation _лизинг и страхование_Денежный поток ЗАО ЭПИ-2008г.(в объемах декабря)2811  ПОСЛЕДНИЙ (Перераб. с изм. старахованием) 2" xfId="3529"/>
    <cellStyle name="s_Valuation _ЛИЗИНГовый КАЛЕНДАРЬ" xfId="1287"/>
    <cellStyle name="s_Valuation _ЛИЗИНГовый КАЛЕНДАРЬ 2" xfId="3530"/>
    <cellStyle name="s_Valuation _ЛИЗИНГовый КАЛЕНДАРЬ_Денежный поток ЗАО ЭПИ-2008г.(в объемах декабря)2811  ПОСЛЕДНИЙ (Перераб. с изм. старахованием)" xfId="1288"/>
    <cellStyle name="s_Valuation _ЛИЗИНГовый КАЛЕНДАРЬ_Денежный поток ЗАО ЭПИ-2008г.(в объемах декабря)2811  ПОСЛЕДНИЙ (Перераб. с изм. старахованием) 2" xfId="3531"/>
    <cellStyle name="s_Valuation _План ФХД котельной (ТЭЦ) от 22.01.08 последняя версия А3" xfId="1289"/>
    <cellStyle name="s_Valuation _План ФХД котельной (ТЭЦ) от 22.01.08 последняя версия А3 2" xfId="3532"/>
    <cellStyle name="s_Valuation _ПУШКИНО ( прир.ГАЗ  2009-2014 проектная мощность вар1" xfId="1290"/>
    <cellStyle name="s_Valuation _ПУШКИНО ( прир.ГАЗ  2009-2014 проектная мощность вар1 2" xfId="3533"/>
    <cellStyle name="s_Valuation _ПУШКИНО ( прир.ГАЗ  2009-2014 проектная мощность вар1_Денежный поток ЗАО ЭПИ-2008г.(в объемах декабря)2811  ПОСЛЕДНИЙ (Перераб. с изм. старахованием)" xfId="1291"/>
    <cellStyle name="s_Valuation _ПУШКИНО ( прир.ГАЗ  2009-2014 проектная мощность вар1_Денежный поток ЗАО ЭПИ-2008г.(в объемах декабря)2811  ПОСЛЕДНИЙ (Перераб. с изм. старахованием) 2" xfId="3534"/>
    <cellStyle name="S0" xfId="1292"/>
    <cellStyle name="S3_Лист4 (2)" xfId="1293"/>
    <cellStyle name="Salomon Logo" xfId="1294"/>
    <cellStyle name="SAPBEXaggData" xfId="1295"/>
    <cellStyle name="SAPBEXaggData 2" xfId="1296"/>
    <cellStyle name="SAPBEXaggData 2 2" xfId="1297"/>
    <cellStyle name="SAPBEXaggData 2 2 2" xfId="3535"/>
    <cellStyle name="SAPBEXaggData 2 2 3" xfId="3536"/>
    <cellStyle name="SAPBEXaggData 2 2 4" xfId="3537"/>
    <cellStyle name="SAPBEXaggData 2 2 5" xfId="3538"/>
    <cellStyle name="SAPBEXaggData 2 3" xfId="3539"/>
    <cellStyle name="SAPBEXaggData 2 4" xfId="3540"/>
    <cellStyle name="SAPBEXaggData 2 5" xfId="3541"/>
    <cellStyle name="SAPBEXaggData 2 6" xfId="3542"/>
    <cellStyle name="SAPBEXaggData 3" xfId="1298"/>
    <cellStyle name="SAPBEXaggData 3 2" xfId="3543"/>
    <cellStyle name="SAPBEXaggData 3 3" xfId="3544"/>
    <cellStyle name="SAPBEXaggData 3 4" xfId="3545"/>
    <cellStyle name="SAPBEXaggData 3 5" xfId="3546"/>
    <cellStyle name="SAPBEXaggData 4" xfId="3547"/>
    <cellStyle name="SAPBEXaggData 5" xfId="3548"/>
    <cellStyle name="SAPBEXaggData 6" xfId="3549"/>
    <cellStyle name="SAPBEXaggData 7" xfId="3550"/>
    <cellStyle name="SAPBEXaggData 8" xfId="3551"/>
    <cellStyle name="SAPBEXaggData_Постановка_под_напряжение_объектов_ВЛ_и_ПС_в_2011_году" xfId="1299"/>
    <cellStyle name="SAPBEXaggDataEmph" xfId="1300"/>
    <cellStyle name="SAPBEXaggDataEmph 2" xfId="1301"/>
    <cellStyle name="SAPBEXaggDataEmph 2 2" xfId="3552"/>
    <cellStyle name="SAPBEXaggDataEmph 2 3" xfId="3553"/>
    <cellStyle name="SAPBEXaggDataEmph 2 4" xfId="3554"/>
    <cellStyle name="SAPBEXaggDataEmph 2 5" xfId="3555"/>
    <cellStyle name="SAPBEXaggDataEmph 3" xfId="3556"/>
    <cellStyle name="SAPBEXaggDataEmph 4" xfId="3557"/>
    <cellStyle name="SAPBEXaggDataEmph 5" xfId="3558"/>
    <cellStyle name="SAPBEXaggDataEmph 6" xfId="3559"/>
    <cellStyle name="SAPBEXaggDataEmph 7" xfId="3560"/>
    <cellStyle name="SAPBEXaggItem" xfId="1302"/>
    <cellStyle name="SAPBEXaggItem 2" xfId="1303"/>
    <cellStyle name="SAPBEXaggItem 2 2" xfId="3561"/>
    <cellStyle name="SAPBEXaggItem 2 3" xfId="3562"/>
    <cellStyle name="SAPBEXaggItem 2 4" xfId="3563"/>
    <cellStyle name="SAPBEXaggItem 2 5" xfId="3564"/>
    <cellStyle name="SAPBEXaggItem 3" xfId="3565"/>
    <cellStyle name="SAPBEXaggItem 4" xfId="3566"/>
    <cellStyle name="SAPBEXaggItem 5" xfId="3567"/>
    <cellStyle name="SAPBEXaggItem 6" xfId="3568"/>
    <cellStyle name="SAPBEXaggItem 7" xfId="3569"/>
    <cellStyle name="SAPBEXaggItemX" xfId="1304"/>
    <cellStyle name="SAPBEXaggItemX 2" xfId="1305"/>
    <cellStyle name="SAPBEXaggItemX 2 2" xfId="3570"/>
    <cellStyle name="SAPBEXaggItemX 2 3" xfId="3571"/>
    <cellStyle name="SAPBEXaggItemX 2 4" xfId="3572"/>
    <cellStyle name="SAPBEXaggItemX 2 5" xfId="3573"/>
    <cellStyle name="SAPBEXaggItemX 3" xfId="3574"/>
    <cellStyle name="SAPBEXaggItemX 4" xfId="3575"/>
    <cellStyle name="SAPBEXaggItemX 5" xfId="3576"/>
    <cellStyle name="SAPBEXaggItemX 6" xfId="3577"/>
    <cellStyle name="SAPBEXaggItemX 7" xfId="3578"/>
    <cellStyle name="SAPBEXchaText" xfId="1306"/>
    <cellStyle name="SAPBEXchaText 2" xfId="1307"/>
    <cellStyle name="SAPBEXchaText 2 2" xfId="1308"/>
    <cellStyle name="SAPBEXchaText 2 2 2" xfId="3579"/>
    <cellStyle name="SAPBEXchaText 2 2 3" xfId="3580"/>
    <cellStyle name="SAPBEXchaText 2 2 4" xfId="3581"/>
    <cellStyle name="SAPBEXchaText 2 2 5" xfId="3582"/>
    <cellStyle name="SAPBEXchaText 2 3" xfId="3583"/>
    <cellStyle name="SAPBEXchaText 2 4" xfId="3584"/>
    <cellStyle name="SAPBEXchaText 2 5" xfId="3585"/>
    <cellStyle name="SAPBEXchaText 2 6" xfId="3586"/>
    <cellStyle name="SAPBEXchaText 3" xfId="1309"/>
    <cellStyle name="SAPBEXchaText 3 2" xfId="3587"/>
    <cellStyle name="SAPBEXchaText 3 3" xfId="3588"/>
    <cellStyle name="SAPBEXchaText 3 4" xfId="3589"/>
    <cellStyle name="SAPBEXchaText 3 5" xfId="3590"/>
    <cellStyle name="SAPBEXchaText 4" xfId="3591"/>
    <cellStyle name="SAPBEXchaText 5" xfId="3592"/>
    <cellStyle name="SAPBEXchaText 6" xfId="3593"/>
    <cellStyle name="SAPBEXchaText 7" xfId="3594"/>
    <cellStyle name="SAPBEXchaText 8" xfId="3595"/>
    <cellStyle name="SAPBEXchaText_Критерии RAB" xfId="3596"/>
    <cellStyle name="SAPBEXexcBad7" xfId="1310"/>
    <cellStyle name="SAPBEXexcBad7 2" xfId="1311"/>
    <cellStyle name="SAPBEXexcBad7 2 2" xfId="3597"/>
    <cellStyle name="SAPBEXexcBad7 2 3" xfId="3598"/>
    <cellStyle name="SAPBEXexcBad7 2 4" xfId="3599"/>
    <cellStyle name="SAPBEXexcBad7 2 5" xfId="3600"/>
    <cellStyle name="SAPBEXexcBad7 3" xfId="3601"/>
    <cellStyle name="SAPBEXexcBad7 4" xfId="3602"/>
    <cellStyle name="SAPBEXexcBad7 5" xfId="3603"/>
    <cellStyle name="SAPBEXexcBad7 6" xfId="3604"/>
    <cellStyle name="SAPBEXexcBad7 7" xfId="3605"/>
    <cellStyle name="SAPBEXexcBad8" xfId="1312"/>
    <cellStyle name="SAPBEXexcBad8 2" xfId="1313"/>
    <cellStyle name="SAPBEXexcBad8 2 2" xfId="3606"/>
    <cellStyle name="SAPBEXexcBad8 2 3" xfId="3607"/>
    <cellStyle name="SAPBEXexcBad8 2 4" xfId="3608"/>
    <cellStyle name="SAPBEXexcBad8 2 5" xfId="3609"/>
    <cellStyle name="SAPBEXexcBad8 3" xfId="3610"/>
    <cellStyle name="SAPBEXexcBad8 4" xfId="3611"/>
    <cellStyle name="SAPBEXexcBad8 5" xfId="3612"/>
    <cellStyle name="SAPBEXexcBad8 6" xfId="3613"/>
    <cellStyle name="SAPBEXexcBad8 7" xfId="3614"/>
    <cellStyle name="SAPBEXexcBad9" xfId="1314"/>
    <cellStyle name="SAPBEXexcBad9 2" xfId="1315"/>
    <cellStyle name="SAPBEXexcBad9 2 2" xfId="3615"/>
    <cellStyle name="SAPBEXexcBad9 2 3" xfId="3616"/>
    <cellStyle name="SAPBEXexcBad9 2 4" xfId="3617"/>
    <cellStyle name="SAPBEXexcBad9 2 5" xfId="3618"/>
    <cellStyle name="SAPBEXexcBad9 3" xfId="3619"/>
    <cellStyle name="SAPBEXexcBad9 4" xfId="3620"/>
    <cellStyle name="SAPBEXexcBad9 5" xfId="3621"/>
    <cellStyle name="SAPBEXexcBad9 6" xfId="3622"/>
    <cellStyle name="SAPBEXexcBad9 7" xfId="3623"/>
    <cellStyle name="SAPBEXexcCritical4" xfId="1316"/>
    <cellStyle name="SAPBEXexcCritical4 2" xfId="1317"/>
    <cellStyle name="SAPBEXexcCritical4 2 2" xfId="3624"/>
    <cellStyle name="SAPBEXexcCritical4 2 3" xfId="3625"/>
    <cellStyle name="SAPBEXexcCritical4 2 4" xfId="3626"/>
    <cellStyle name="SAPBEXexcCritical4 2 5" xfId="3627"/>
    <cellStyle name="SAPBEXexcCritical4 3" xfId="3628"/>
    <cellStyle name="SAPBEXexcCritical4 4" xfId="3629"/>
    <cellStyle name="SAPBEXexcCritical4 5" xfId="3630"/>
    <cellStyle name="SAPBEXexcCritical4 6" xfId="3631"/>
    <cellStyle name="SAPBEXexcCritical4 7" xfId="3632"/>
    <cellStyle name="SAPBEXexcCritical5" xfId="1318"/>
    <cellStyle name="SAPBEXexcCritical5 2" xfId="1319"/>
    <cellStyle name="SAPBEXexcCritical5 2 2" xfId="3633"/>
    <cellStyle name="SAPBEXexcCritical5 2 3" xfId="3634"/>
    <cellStyle name="SAPBEXexcCritical5 2 4" xfId="3635"/>
    <cellStyle name="SAPBEXexcCritical5 2 5" xfId="3636"/>
    <cellStyle name="SAPBEXexcCritical5 3" xfId="3637"/>
    <cellStyle name="SAPBEXexcCritical5 4" xfId="3638"/>
    <cellStyle name="SAPBEXexcCritical5 5" xfId="3639"/>
    <cellStyle name="SAPBEXexcCritical5 6" xfId="3640"/>
    <cellStyle name="SAPBEXexcCritical5 7" xfId="3641"/>
    <cellStyle name="SAPBEXexcCritical6" xfId="1320"/>
    <cellStyle name="SAPBEXexcCritical6 2" xfId="1321"/>
    <cellStyle name="SAPBEXexcCritical6 2 2" xfId="3642"/>
    <cellStyle name="SAPBEXexcCritical6 2 3" xfId="3643"/>
    <cellStyle name="SAPBEXexcCritical6 2 4" xfId="3644"/>
    <cellStyle name="SAPBEXexcCritical6 2 5" xfId="3645"/>
    <cellStyle name="SAPBEXexcCritical6 3" xfId="3646"/>
    <cellStyle name="SAPBEXexcCritical6 4" xfId="3647"/>
    <cellStyle name="SAPBEXexcCritical6 5" xfId="3648"/>
    <cellStyle name="SAPBEXexcCritical6 6" xfId="3649"/>
    <cellStyle name="SAPBEXexcCritical6 7" xfId="3650"/>
    <cellStyle name="SAPBEXexcGood1" xfId="1322"/>
    <cellStyle name="SAPBEXexcGood1 2" xfId="1323"/>
    <cellStyle name="SAPBEXexcGood1 2 2" xfId="3651"/>
    <cellStyle name="SAPBEXexcGood1 2 3" xfId="3652"/>
    <cellStyle name="SAPBEXexcGood1 2 4" xfId="3653"/>
    <cellStyle name="SAPBEXexcGood1 2 5" xfId="3654"/>
    <cellStyle name="SAPBEXexcGood1 3" xfId="3655"/>
    <cellStyle name="SAPBEXexcGood1 4" xfId="3656"/>
    <cellStyle name="SAPBEXexcGood1 5" xfId="3657"/>
    <cellStyle name="SAPBEXexcGood1 6" xfId="3658"/>
    <cellStyle name="SAPBEXexcGood1 7" xfId="3659"/>
    <cellStyle name="SAPBEXexcGood2" xfId="1324"/>
    <cellStyle name="SAPBEXexcGood2 2" xfId="1325"/>
    <cellStyle name="SAPBEXexcGood2 2 2" xfId="3660"/>
    <cellStyle name="SAPBEXexcGood2 2 3" xfId="3661"/>
    <cellStyle name="SAPBEXexcGood2 2 4" xfId="3662"/>
    <cellStyle name="SAPBEXexcGood2 2 5" xfId="3663"/>
    <cellStyle name="SAPBEXexcGood2 3" xfId="3664"/>
    <cellStyle name="SAPBEXexcGood2 4" xfId="3665"/>
    <cellStyle name="SAPBEXexcGood2 5" xfId="3666"/>
    <cellStyle name="SAPBEXexcGood2 6" xfId="3667"/>
    <cellStyle name="SAPBEXexcGood2 7" xfId="3668"/>
    <cellStyle name="SAPBEXexcGood3" xfId="1326"/>
    <cellStyle name="SAPBEXexcGood3 2" xfId="1327"/>
    <cellStyle name="SAPBEXexcGood3 2 2" xfId="3669"/>
    <cellStyle name="SAPBEXexcGood3 2 3" xfId="3670"/>
    <cellStyle name="SAPBEXexcGood3 2 4" xfId="3671"/>
    <cellStyle name="SAPBEXexcGood3 2 5" xfId="3672"/>
    <cellStyle name="SAPBEXexcGood3 3" xfId="3673"/>
    <cellStyle name="SAPBEXexcGood3 4" xfId="3674"/>
    <cellStyle name="SAPBEXexcGood3 5" xfId="3675"/>
    <cellStyle name="SAPBEXexcGood3 6" xfId="3676"/>
    <cellStyle name="SAPBEXexcGood3 7" xfId="3677"/>
    <cellStyle name="SAPBEXfilterDrill" xfId="1328"/>
    <cellStyle name="SAPBEXfilterDrill 2" xfId="1329"/>
    <cellStyle name="SAPBEXfilterDrill 2 2" xfId="3678"/>
    <cellStyle name="SAPBEXfilterDrill 2 3" xfId="3679"/>
    <cellStyle name="SAPBEXfilterDrill 2 4" xfId="3680"/>
    <cellStyle name="SAPBEXfilterDrill 2 5" xfId="3681"/>
    <cellStyle name="SAPBEXfilterDrill 3" xfId="3682"/>
    <cellStyle name="SAPBEXfilterDrill 4" xfId="3683"/>
    <cellStyle name="SAPBEXfilterDrill 5" xfId="3684"/>
    <cellStyle name="SAPBEXfilterDrill 6" xfId="3685"/>
    <cellStyle name="SAPBEXfilterDrill 7" xfId="3686"/>
    <cellStyle name="SAPBEXfilterItem" xfId="1330"/>
    <cellStyle name="SAPBEXfilterItem 10" xfId="3687"/>
    <cellStyle name="SAPBEXfilterItem 2" xfId="1331"/>
    <cellStyle name="SAPBEXfilterItem 2 2" xfId="3688"/>
    <cellStyle name="SAPBEXfilterItem 2 2 2" xfId="3689"/>
    <cellStyle name="SAPBEXfilterItem 2 2 3" xfId="3690"/>
    <cellStyle name="SAPBEXfilterItem 2 2 4" xfId="3691"/>
    <cellStyle name="SAPBEXfilterItem 2 2 5" xfId="3692"/>
    <cellStyle name="SAPBEXfilterItem 2 2 6" xfId="3693"/>
    <cellStyle name="SAPBEXfilterItem 2 2 7" xfId="3694"/>
    <cellStyle name="SAPBEXfilterItem 2 3" xfId="3695"/>
    <cellStyle name="SAPBEXfilterItem 2 4" xfId="3696"/>
    <cellStyle name="SAPBEXfilterItem 2 5" xfId="3697"/>
    <cellStyle name="SAPBEXfilterItem 2 6" xfId="3698"/>
    <cellStyle name="SAPBEXfilterItem 2 7" xfId="3699"/>
    <cellStyle name="SAPBEXfilterItem 2 8" xfId="3700"/>
    <cellStyle name="SAPBEXfilterItem 3" xfId="3701"/>
    <cellStyle name="SAPBEXfilterItem 3 2" xfId="3702"/>
    <cellStyle name="SAPBEXfilterItem 3 3" xfId="3703"/>
    <cellStyle name="SAPBEXfilterItem 3 4" xfId="3704"/>
    <cellStyle name="SAPBEXfilterItem 3 5" xfId="3705"/>
    <cellStyle name="SAPBEXfilterItem 3 6" xfId="3706"/>
    <cellStyle name="SAPBEXfilterItem 3 7" xfId="3707"/>
    <cellStyle name="SAPBEXfilterItem 4" xfId="3708"/>
    <cellStyle name="SAPBEXfilterItem 5" xfId="3709"/>
    <cellStyle name="SAPBEXfilterItem 6" xfId="3710"/>
    <cellStyle name="SAPBEXfilterItem 7" xfId="3711"/>
    <cellStyle name="SAPBEXfilterItem 8" xfId="3712"/>
    <cellStyle name="SAPBEXfilterItem 9" xfId="3713"/>
    <cellStyle name="SAPBEXfilterText" xfId="1332"/>
    <cellStyle name="SAPBEXfilterText 2" xfId="1333"/>
    <cellStyle name="SAPBEXfilterText 3" xfId="3714"/>
    <cellStyle name="SAPBEXformats" xfId="1334"/>
    <cellStyle name="SAPBEXformats 2" xfId="1335"/>
    <cellStyle name="SAPBEXformats 2 2" xfId="1336"/>
    <cellStyle name="SAPBEXformats 2 2 2" xfId="3715"/>
    <cellStyle name="SAPBEXformats 2 2 3" xfId="3716"/>
    <cellStyle name="SAPBEXformats 2 2 4" xfId="3717"/>
    <cellStyle name="SAPBEXformats 2 2 5" xfId="3718"/>
    <cellStyle name="SAPBEXformats 2 3" xfId="3719"/>
    <cellStyle name="SAPBEXformats 2 4" xfId="3720"/>
    <cellStyle name="SAPBEXformats 2 5" xfId="3721"/>
    <cellStyle name="SAPBEXformats 2 6" xfId="3722"/>
    <cellStyle name="SAPBEXformats 3" xfId="1337"/>
    <cellStyle name="SAPBEXformats 3 2" xfId="3723"/>
    <cellStyle name="SAPBEXformats 3 3" xfId="3724"/>
    <cellStyle name="SAPBEXformats 3 4" xfId="3725"/>
    <cellStyle name="SAPBEXformats 3 5" xfId="3726"/>
    <cellStyle name="SAPBEXformats 4" xfId="3727"/>
    <cellStyle name="SAPBEXformats 5" xfId="3728"/>
    <cellStyle name="SAPBEXformats 6" xfId="3729"/>
    <cellStyle name="SAPBEXformats 7" xfId="3730"/>
    <cellStyle name="SAPBEXformats 8" xfId="3731"/>
    <cellStyle name="SAPBEXformats_Критерии RAB" xfId="3732"/>
    <cellStyle name="SAPBEXheaderItem" xfId="1338"/>
    <cellStyle name="SAPBEXheaderItem 2" xfId="1339"/>
    <cellStyle name="SAPBEXheaderItem 2 2" xfId="1340"/>
    <cellStyle name="SAPBEXheaderItem 2 2 2" xfId="3733"/>
    <cellStyle name="SAPBEXheaderItem 2 2 3" xfId="3734"/>
    <cellStyle name="SAPBEXheaderItem 2 2 4" xfId="3735"/>
    <cellStyle name="SAPBEXheaderItem 2 2 5" xfId="3736"/>
    <cellStyle name="SAPBEXheaderItem 2 3" xfId="3737"/>
    <cellStyle name="SAPBEXheaderItem 2 4" xfId="3738"/>
    <cellStyle name="SAPBEXheaderItem 2 5" xfId="3739"/>
    <cellStyle name="SAPBEXheaderItem 2 6" xfId="3740"/>
    <cellStyle name="SAPBEXheaderItem 3" xfId="1341"/>
    <cellStyle name="SAPBEXheaderItem 3 2" xfId="3741"/>
    <cellStyle name="SAPBEXheaderItem 3 3" xfId="3742"/>
    <cellStyle name="SAPBEXheaderItem 3 4" xfId="3743"/>
    <cellStyle name="SAPBEXheaderItem 3 5" xfId="3744"/>
    <cellStyle name="SAPBEXheaderItem 4" xfId="3745"/>
    <cellStyle name="SAPBEXheaderItem 5" xfId="3746"/>
    <cellStyle name="SAPBEXheaderItem 6" xfId="3747"/>
    <cellStyle name="SAPBEXheaderItem 7" xfId="3748"/>
    <cellStyle name="SAPBEXheaderItem 8" xfId="3749"/>
    <cellStyle name="SAPBEXheaderText" xfId="1342"/>
    <cellStyle name="SAPBEXheaderText 2" xfId="1343"/>
    <cellStyle name="SAPBEXheaderText 2 2" xfId="1344"/>
    <cellStyle name="SAPBEXheaderText 2 2 2" xfId="3750"/>
    <cellStyle name="SAPBEXheaderText 2 2 3" xfId="3751"/>
    <cellStyle name="SAPBEXheaderText 2 2 4" xfId="3752"/>
    <cellStyle name="SAPBEXheaderText 2 2 5" xfId="3753"/>
    <cellStyle name="SAPBEXheaderText 2 3" xfId="3754"/>
    <cellStyle name="SAPBEXheaderText 2 4" xfId="3755"/>
    <cellStyle name="SAPBEXheaderText 2 5" xfId="3756"/>
    <cellStyle name="SAPBEXheaderText 2 6" xfId="3757"/>
    <cellStyle name="SAPBEXheaderText 3" xfId="1345"/>
    <cellStyle name="SAPBEXheaderText 3 2" xfId="3758"/>
    <cellStyle name="SAPBEXheaderText 3 3" xfId="3759"/>
    <cellStyle name="SAPBEXheaderText 3 4" xfId="3760"/>
    <cellStyle name="SAPBEXheaderText 3 5" xfId="3761"/>
    <cellStyle name="SAPBEXheaderText 4" xfId="3762"/>
    <cellStyle name="SAPBEXheaderText 5" xfId="3763"/>
    <cellStyle name="SAPBEXheaderText 6" xfId="3764"/>
    <cellStyle name="SAPBEXheaderText 7" xfId="3765"/>
    <cellStyle name="SAPBEXheaderText 8" xfId="3766"/>
    <cellStyle name="SAPBEXHLevel0" xfId="1346"/>
    <cellStyle name="SAPBEXHLevel0 2" xfId="1347"/>
    <cellStyle name="SAPBEXHLevel0 2 2" xfId="1348"/>
    <cellStyle name="SAPBEXHLevel0 2 2 2" xfId="3767"/>
    <cellStyle name="SAPBEXHLevel0 2 2 3" xfId="3768"/>
    <cellStyle name="SAPBEXHLevel0 2 2 4" xfId="3769"/>
    <cellStyle name="SAPBEXHLevel0 2 2 5" xfId="3770"/>
    <cellStyle name="SAPBEXHLevel0 2 3" xfId="3771"/>
    <cellStyle name="SAPBEXHLevel0 2 4" xfId="3772"/>
    <cellStyle name="SAPBEXHLevel0 2 5" xfId="3773"/>
    <cellStyle name="SAPBEXHLevel0 2 6" xfId="3774"/>
    <cellStyle name="SAPBEXHLevel0 3" xfId="1349"/>
    <cellStyle name="SAPBEXHLevel0 3 2" xfId="3775"/>
    <cellStyle name="SAPBEXHLevel0 3 3" xfId="3776"/>
    <cellStyle name="SAPBEXHLevel0 3 4" xfId="3777"/>
    <cellStyle name="SAPBEXHLevel0 3 5" xfId="3778"/>
    <cellStyle name="SAPBEXHLevel0 4" xfId="3779"/>
    <cellStyle name="SAPBEXHLevel0 5" xfId="3780"/>
    <cellStyle name="SAPBEXHLevel0 6" xfId="3781"/>
    <cellStyle name="SAPBEXHLevel0 7" xfId="3782"/>
    <cellStyle name="SAPBEXHLevel0 8" xfId="3783"/>
    <cellStyle name="SAPBEXHLevel0_Критерии RAB" xfId="3784"/>
    <cellStyle name="SAPBEXHLevel0X" xfId="1350"/>
    <cellStyle name="SAPBEXHLevel0X 2" xfId="1351"/>
    <cellStyle name="SAPBEXHLevel0X 2 2" xfId="1352"/>
    <cellStyle name="SAPBEXHLevel0X 2 2 2" xfId="3785"/>
    <cellStyle name="SAPBEXHLevel0X 2 2 3" xfId="3786"/>
    <cellStyle name="SAPBEXHLevel0X 2 2 4" xfId="3787"/>
    <cellStyle name="SAPBEXHLevel0X 2 2 5" xfId="3788"/>
    <cellStyle name="SAPBEXHLevel0X 2 3" xfId="3789"/>
    <cellStyle name="SAPBEXHLevel0X 2 4" xfId="3790"/>
    <cellStyle name="SAPBEXHLevel0X 2 5" xfId="3791"/>
    <cellStyle name="SAPBEXHLevel0X 2 6" xfId="3792"/>
    <cellStyle name="SAPBEXHLevel0X 3" xfId="1353"/>
    <cellStyle name="SAPBEXHLevel0X 3 2" xfId="3793"/>
    <cellStyle name="SAPBEXHLevel0X 3 3" xfId="3794"/>
    <cellStyle name="SAPBEXHLevel0X 3 4" xfId="3795"/>
    <cellStyle name="SAPBEXHLevel0X 3 5" xfId="3796"/>
    <cellStyle name="SAPBEXHLevel0X 4" xfId="3797"/>
    <cellStyle name="SAPBEXHLevel0X 5" xfId="3798"/>
    <cellStyle name="SAPBEXHLevel0X 6" xfId="3799"/>
    <cellStyle name="SAPBEXHLevel0X 7" xfId="3800"/>
    <cellStyle name="SAPBEXHLevel0X 8" xfId="3801"/>
    <cellStyle name="SAPBEXHLevel0X_Критерии RAB" xfId="3802"/>
    <cellStyle name="SAPBEXHLevel1" xfId="1354"/>
    <cellStyle name="SAPBEXHLevel1 2" xfId="1355"/>
    <cellStyle name="SAPBEXHLevel1 2 2" xfId="1356"/>
    <cellStyle name="SAPBEXHLevel1 2 2 2" xfId="3803"/>
    <cellStyle name="SAPBEXHLevel1 2 2 3" xfId="3804"/>
    <cellStyle name="SAPBEXHLevel1 2 2 4" xfId="3805"/>
    <cellStyle name="SAPBEXHLevel1 2 2 5" xfId="3806"/>
    <cellStyle name="SAPBEXHLevel1 2 3" xfId="3807"/>
    <cellStyle name="SAPBEXHLevel1 2 4" xfId="3808"/>
    <cellStyle name="SAPBEXHLevel1 2 5" xfId="3809"/>
    <cellStyle name="SAPBEXHLevel1 2 6" xfId="3810"/>
    <cellStyle name="SAPBEXHLevel1 3" xfId="1357"/>
    <cellStyle name="SAPBEXHLevel1 3 2" xfId="3811"/>
    <cellStyle name="SAPBEXHLevel1 3 3" xfId="3812"/>
    <cellStyle name="SAPBEXHLevel1 3 4" xfId="3813"/>
    <cellStyle name="SAPBEXHLevel1 3 5" xfId="3814"/>
    <cellStyle name="SAPBEXHLevel1 4" xfId="3815"/>
    <cellStyle name="SAPBEXHLevel1 5" xfId="3816"/>
    <cellStyle name="SAPBEXHLevel1 6" xfId="3817"/>
    <cellStyle name="SAPBEXHLevel1 7" xfId="3818"/>
    <cellStyle name="SAPBEXHLevel1 8" xfId="3819"/>
    <cellStyle name="SAPBEXHLevel1_Критерии RAB" xfId="3820"/>
    <cellStyle name="SAPBEXHLevel1X" xfId="1358"/>
    <cellStyle name="SAPBEXHLevel1X 2" xfId="1359"/>
    <cellStyle name="SAPBEXHLevel1X 2 2" xfId="1360"/>
    <cellStyle name="SAPBEXHLevel1X 2 2 2" xfId="3821"/>
    <cellStyle name="SAPBEXHLevel1X 2 2 3" xfId="3822"/>
    <cellStyle name="SAPBEXHLevel1X 2 2 4" xfId="3823"/>
    <cellStyle name="SAPBEXHLevel1X 2 2 5" xfId="3824"/>
    <cellStyle name="SAPBEXHLevel1X 2 3" xfId="3825"/>
    <cellStyle name="SAPBEXHLevel1X 2 4" xfId="3826"/>
    <cellStyle name="SAPBEXHLevel1X 2 5" xfId="3827"/>
    <cellStyle name="SAPBEXHLevel1X 2 6" xfId="3828"/>
    <cellStyle name="SAPBEXHLevel1X 3" xfId="1361"/>
    <cellStyle name="SAPBEXHLevel1X 3 2" xfId="3829"/>
    <cellStyle name="SAPBEXHLevel1X 3 3" xfId="3830"/>
    <cellStyle name="SAPBEXHLevel1X 3 4" xfId="3831"/>
    <cellStyle name="SAPBEXHLevel1X 3 5" xfId="3832"/>
    <cellStyle name="SAPBEXHLevel1X 4" xfId="3833"/>
    <cellStyle name="SAPBEXHLevel1X 5" xfId="3834"/>
    <cellStyle name="SAPBEXHLevel1X 6" xfId="3835"/>
    <cellStyle name="SAPBEXHLevel1X 7" xfId="3836"/>
    <cellStyle name="SAPBEXHLevel1X 8" xfId="3837"/>
    <cellStyle name="SAPBEXHLevel1X_Критерии RAB" xfId="3838"/>
    <cellStyle name="SAPBEXHLevel2" xfId="1362"/>
    <cellStyle name="SAPBEXHLevel2 2" xfId="1363"/>
    <cellStyle name="SAPBEXHLevel2 2 2" xfId="1364"/>
    <cellStyle name="SAPBEXHLevel2 2 2 2" xfId="3839"/>
    <cellStyle name="SAPBEXHLevel2 2 2 3" xfId="3840"/>
    <cellStyle name="SAPBEXHLevel2 2 2 4" xfId="3841"/>
    <cellStyle name="SAPBEXHLevel2 2 2 5" xfId="3842"/>
    <cellStyle name="SAPBEXHLevel2 2 3" xfId="3843"/>
    <cellStyle name="SAPBEXHLevel2 2 4" xfId="3844"/>
    <cellStyle name="SAPBEXHLevel2 2 5" xfId="3845"/>
    <cellStyle name="SAPBEXHLevel2 2 6" xfId="3846"/>
    <cellStyle name="SAPBEXHLevel2 3" xfId="1365"/>
    <cellStyle name="SAPBEXHLevel2 3 2" xfId="3847"/>
    <cellStyle name="SAPBEXHLevel2 3 3" xfId="3848"/>
    <cellStyle name="SAPBEXHLevel2 3 4" xfId="3849"/>
    <cellStyle name="SAPBEXHLevel2 3 5" xfId="3850"/>
    <cellStyle name="SAPBEXHLevel2 4" xfId="3851"/>
    <cellStyle name="SAPBEXHLevel2 5" xfId="3852"/>
    <cellStyle name="SAPBEXHLevel2 6" xfId="3853"/>
    <cellStyle name="SAPBEXHLevel2 7" xfId="3854"/>
    <cellStyle name="SAPBEXHLevel2 8" xfId="3855"/>
    <cellStyle name="SAPBEXHLevel2_Критерии RAB" xfId="3856"/>
    <cellStyle name="SAPBEXHLevel2X" xfId="1366"/>
    <cellStyle name="SAPBEXHLevel2X 2" xfId="1367"/>
    <cellStyle name="SAPBEXHLevel2X 2 2" xfId="1368"/>
    <cellStyle name="SAPBEXHLevel2X 2 2 2" xfId="3857"/>
    <cellStyle name="SAPBEXHLevel2X 2 2 3" xfId="3858"/>
    <cellStyle name="SAPBEXHLevel2X 2 2 4" xfId="3859"/>
    <cellStyle name="SAPBEXHLevel2X 2 2 5" xfId="3860"/>
    <cellStyle name="SAPBEXHLevel2X 2 3" xfId="3861"/>
    <cellStyle name="SAPBEXHLevel2X 2 4" xfId="3862"/>
    <cellStyle name="SAPBEXHLevel2X 2 5" xfId="3863"/>
    <cellStyle name="SAPBEXHLevel2X 2 6" xfId="3864"/>
    <cellStyle name="SAPBEXHLevel2X 3" xfId="1369"/>
    <cellStyle name="SAPBEXHLevel2X 3 2" xfId="3865"/>
    <cellStyle name="SAPBEXHLevel2X 3 3" xfId="3866"/>
    <cellStyle name="SAPBEXHLevel2X 3 4" xfId="3867"/>
    <cellStyle name="SAPBEXHLevel2X 3 5" xfId="3868"/>
    <cellStyle name="SAPBEXHLevel2X 4" xfId="3869"/>
    <cellStyle name="SAPBEXHLevel2X 5" xfId="3870"/>
    <cellStyle name="SAPBEXHLevel2X 6" xfId="3871"/>
    <cellStyle name="SAPBEXHLevel2X 7" xfId="3872"/>
    <cellStyle name="SAPBEXHLevel2X 8" xfId="3873"/>
    <cellStyle name="SAPBEXHLevel2X_Критерии RAB" xfId="3874"/>
    <cellStyle name="SAPBEXHLevel3" xfId="1370"/>
    <cellStyle name="SAPBEXHLevel3 2" xfId="1371"/>
    <cellStyle name="SAPBEXHLevel3 2 2" xfId="1372"/>
    <cellStyle name="SAPBEXHLevel3 2 2 2" xfId="3875"/>
    <cellStyle name="SAPBEXHLevel3 2 2 3" xfId="3876"/>
    <cellStyle name="SAPBEXHLevel3 2 2 4" xfId="3877"/>
    <cellStyle name="SAPBEXHLevel3 2 2 5" xfId="3878"/>
    <cellStyle name="SAPBEXHLevel3 2 3" xfId="3879"/>
    <cellStyle name="SAPBEXHLevel3 2 4" xfId="3880"/>
    <cellStyle name="SAPBEXHLevel3 2 5" xfId="3881"/>
    <cellStyle name="SAPBEXHLevel3 2 6" xfId="3882"/>
    <cellStyle name="SAPBEXHLevel3 3" xfId="1373"/>
    <cellStyle name="SAPBEXHLevel3 3 2" xfId="3883"/>
    <cellStyle name="SAPBEXHLevel3 3 3" xfId="3884"/>
    <cellStyle name="SAPBEXHLevel3 3 4" xfId="3885"/>
    <cellStyle name="SAPBEXHLevel3 3 5" xfId="3886"/>
    <cellStyle name="SAPBEXHLevel3 4" xfId="3887"/>
    <cellStyle name="SAPBEXHLevel3 5" xfId="3888"/>
    <cellStyle name="SAPBEXHLevel3 6" xfId="3889"/>
    <cellStyle name="SAPBEXHLevel3 7" xfId="3890"/>
    <cellStyle name="SAPBEXHLevel3 8" xfId="3891"/>
    <cellStyle name="SAPBEXHLevel3_Критерии RAB" xfId="3892"/>
    <cellStyle name="SAPBEXHLevel3X" xfId="1374"/>
    <cellStyle name="SAPBEXHLevel3X 2" xfId="1375"/>
    <cellStyle name="SAPBEXHLevel3X 2 2" xfId="1376"/>
    <cellStyle name="SAPBEXHLevel3X 2 2 2" xfId="3893"/>
    <cellStyle name="SAPBEXHLevel3X 2 2 3" xfId="3894"/>
    <cellStyle name="SAPBEXHLevel3X 2 2 4" xfId="3895"/>
    <cellStyle name="SAPBEXHLevel3X 2 2 5" xfId="3896"/>
    <cellStyle name="SAPBEXHLevel3X 2 3" xfId="3897"/>
    <cellStyle name="SAPBEXHLevel3X 2 4" xfId="3898"/>
    <cellStyle name="SAPBEXHLevel3X 2 5" xfId="3899"/>
    <cellStyle name="SAPBEXHLevel3X 2 6" xfId="3900"/>
    <cellStyle name="SAPBEXHLevel3X 3" xfId="1377"/>
    <cellStyle name="SAPBEXHLevel3X 3 2" xfId="3901"/>
    <cellStyle name="SAPBEXHLevel3X 3 3" xfId="3902"/>
    <cellStyle name="SAPBEXHLevel3X 3 4" xfId="3903"/>
    <cellStyle name="SAPBEXHLevel3X 3 5" xfId="3904"/>
    <cellStyle name="SAPBEXHLevel3X 4" xfId="3905"/>
    <cellStyle name="SAPBEXHLevel3X 5" xfId="3906"/>
    <cellStyle name="SAPBEXHLevel3X 6" xfId="3907"/>
    <cellStyle name="SAPBEXHLevel3X 7" xfId="3908"/>
    <cellStyle name="SAPBEXHLevel3X 8" xfId="3909"/>
    <cellStyle name="SAPBEXHLevel3X_Критерии RAB" xfId="3910"/>
    <cellStyle name="SAPBEXinputData" xfId="1378"/>
    <cellStyle name="SAPBEXinputData 2" xfId="1379"/>
    <cellStyle name="SAPBEXinputData 2 2" xfId="3911"/>
    <cellStyle name="SAPBEXinputData 3" xfId="1380"/>
    <cellStyle name="SAPBEXinputData 4" xfId="1381"/>
    <cellStyle name="SAPBEXinputData 5" xfId="3912"/>
    <cellStyle name="SAPBEXItemHeader" xfId="1382"/>
    <cellStyle name="SAPBEXItemHeader 2" xfId="1383"/>
    <cellStyle name="SAPBEXItemHeader 2 2" xfId="3913"/>
    <cellStyle name="SAPBEXItemHeader 2 3" xfId="3914"/>
    <cellStyle name="SAPBEXItemHeader 2 4" xfId="3915"/>
    <cellStyle name="SAPBEXItemHeader 2 5" xfId="3916"/>
    <cellStyle name="SAPBEXItemHeader 3" xfId="3917"/>
    <cellStyle name="SAPBEXItemHeader 4" xfId="3918"/>
    <cellStyle name="SAPBEXItemHeader 5" xfId="3919"/>
    <cellStyle name="SAPBEXItemHeader 6" xfId="3920"/>
    <cellStyle name="SAPBEXresData" xfId="1384"/>
    <cellStyle name="SAPBEXresData 2" xfId="1385"/>
    <cellStyle name="SAPBEXresData 2 2" xfId="3921"/>
    <cellStyle name="SAPBEXresData 2 3" xfId="3922"/>
    <cellStyle name="SAPBEXresData 2 4" xfId="3923"/>
    <cellStyle name="SAPBEXresData 2 5" xfId="3924"/>
    <cellStyle name="SAPBEXresData 3" xfId="3925"/>
    <cellStyle name="SAPBEXresData 4" xfId="3926"/>
    <cellStyle name="SAPBEXresData 5" xfId="3927"/>
    <cellStyle name="SAPBEXresData 6" xfId="3928"/>
    <cellStyle name="SAPBEXresData 7" xfId="3929"/>
    <cellStyle name="SAPBEXresDataEmph" xfId="1386"/>
    <cellStyle name="SAPBEXresDataEmph 2" xfId="1387"/>
    <cellStyle name="SAPBEXresDataEmph 2 2" xfId="3930"/>
    <cellStyle name="SAPBEXresDataEmph 2 3" xfId="3931"/>
    <cellStyle name="SAPBEXresDataEmph 2 4" xfId="3932"/>
    <cellStyle name="SAPBEXresDataEmph 2 5" xfId="3933"/>
    <cellStyle name="SAPBEXresDataEmph 3" xfId="3934"/>
    <cellStyle name="SAPBEXresDataEmph 4" xfId="3935"/>
    <cellStyle name="SAPBEXresDataEmph 5" xfId="3936"/>
    <cellStyle name="SAPBEXresDataEmph 6" xfId="3937"/>
    <cellStyle name="SAPBEXresDataEmph 7" xfId="3938"/>
    <cellStyle name="SAPBEXresItem" xfId="1388"/>
    <cellStyle name="SAPBEXresItem 2" xfId="1389"/>
    <cellStyle name="SAPBEXresItem 2 2" xfId="3939"/>
    <cellStyle name="SAPBEXresItem 2 3" xfId="3940"/>
    <cellStyle name="SAPBEXresItem 2 4" xfId="3941"/>
    <cellStyle name="SAPBEXresItem 2 5" xfId="3942"/>
    <cellStyle name="SAPBEXresItem 3" xfId="3943"/>
    <cellStyle name="SAPBEXresItem 4" xfId="3944"/>
    <cellStyle name="SAPBEXresItem 5" xfId="3945"/>
    <cellStyle name="SAPBEXresItem 6" xfId="3946"/>
    <cellStyle name="SAPBEXresItem 7" xfId="3947"/>
    <cellStyle name="SAPBEXresItemX" xfId="1390"/>
    <cellStyle name="SAPBEXresItemX 2" xfId="1391"/>
    <cellStyle name="SAPBEXresItemX 2 2" xfId="3948"/>
    <cellStyle name="SAPBEXresItemX 2 3" xfId="3949"/>
    <cellStyle name="SAPBEXresItemX 2 4" xfId="3950"/>
    <cellStyle name="SAPBEXresItemX 2 5" xfId="3951"/>
    <cellStyle name="SAPBEXresItemX 3" xfId="3952"/>
    <cellStyle name="SAPBEXresItemX 4" xfId="3953"/>
    <cellStyle name="SAPBEXresItemX 5" xfId="3954"/>
    <cellStyle name="SAPBEXresItemX 6" xfId="3955"/>
    <cellStyle name="SAPBEXresItemX 7" xfId="3956"/>
    <cellStyle name="SAPBEXstdData" xfId="1392"/>
    <cellStyle name="SAPBEXstdData 2" xfId="1393"/>
    <cellStyle name="SAPBEXstdData 2 2" xfId="1394"/>
    <cellStyle name="SAPBEXstdData 2 2 2" xfId="3957"/>
    <cellStyle name="SAPBEXstdData 2 2 3" xfId="3958"/>
    <cellStyle name="SAPBEXstdData 2 2 4" xfId="3959"/>
    <cellStyle name="SAPBEXstdData 2 2 5" xfId="3960"/>
    <cellStyle name="SAPBEXstdData 2 3" xfId="3961"/>
    <cellStyle name="SAPBEXstdData 2 4" xfId="3962"/>
    <cellStyle name="SAPBEXstdData 2 5" xfId="3963"/>
    <cellStyle name="SAPBEXstdData 2 6" xfId="3964"/>
    <cellStyle name="SAPBEXstdData 3" xfId="1395"/>
    <cellStyle name="SAPBEXstdData 3 2" xfId="1396"/>
    <cellStyle name="SAPBEXstdData 3 2 2" xfId="3965"/>
    <cellStyle name="SAPBEXstdData 3 2 3" xfId="3966"/>
    <cellStyle name="SAPBEXstdData 3 2 4" xfId="3967"/>
    <cellStyle name="SAPBEXstdData 3 2 5" xfId="3968"/>
    <cellStyle name="SAPBEXstdData 3 3" xfId="1397"/>
    <cellStyle name="SAPBEXstdData 3 3 2" xfId="3969"/>
    <cellStyle name="SAPBEXstdData 3 3 3" xfId="3970"/>
    <cellStyle name="SAPBEXstdData 3 3 4" xfId="3971"/>
    <cellStyle name="SAPBEXstdData 3 3 5" xfId="3972"/>
    <cellStyle name="SAPBEXstdData 3 4" xfId="3973"/>
    <cellStyle name="SAPBEXstdData 3 5" xfId="3974"/>
    <cellStyle name="SAPBEXstdData 3 6" xfId="3975"/>
    <cellStyle name="SAPBEXstdData 3 7" xfId="3976"/>
    <cellStyle name="SAPBEXstdData 4" xfId="1398"/>
    <cellStyle name="SAPBEXstdData 4 2" xfId="3977"/>
    <cellStyle name="SAPBEXstdData 4 3" xfId="3978"/>
    <cellStyle name="SAPBEXstdData 4 4" xfId="3979"/>
    <cellStyle name="SAPBEXstdData 4 5" xfId="3980"/>
    <cellStyle name="SAPBEXstdData 5" xfId="3981"/>
    <cellStyle name="SAPBEXstdData 6" xfId="3982"/>
    <cellStyle name="SAPBEXstdData 7" xfId="3983"/>
    <cellStyle name="SAPBEXstdData 8" xfId="3984"/>
    <cellStyle name="SAPBEXstdData 9" xfId="3985"/>
    <cellStyle name="SAPBEXstdData_Постановка_под_напряжение_объектов_ВЛ_и_ПС_в_2011_году" xfId="1399"/>
    <cellStyle name="SAPBEXstdDataEmph" xfId="1400"/>
    <cellStyle name="SAPBEXstdDataEmph 2" xfId="1401"/>
    <cellStyle name="SAPBEXstdDataEmph 2 2" xfId="3986"/>
    <cellStyle name="SAPBEXstdDataEmph 2 3" xfId="3987"/>
    <cellStyle name="SAPBEXstdDataEmph 2 4" xfId="3988"/>
    <cellStyle name="SAPBEXstdDataEmph 2 5" xfId="3989"/>
    <cellStyle name="SAPBEXstdDataEmph 3" xfId="3990"/>
    <cellStyle name="SAPBEXstdDataEmph 4" xfId="3991"/>
    <cellStyle name="SAPBEXstdDataEmph 5" xfId="3992"/>
    <cellStyle name="SAPBEXstdDataEmph 6" xfId="3993"/>
    <cellStyle name="SAPBEXstdDataEmph 7" xfId="3994"/>
    <cellStyle name="SAPBEXstdItem" xfId="1402"/>
    <cellStyle name="SAPBEXstdItem 2" xfId="1403"/>
    <cellStyle name="SAPBEXstdItem 2 2" xfId="1404"/>
    <cellStyle name="SAPBEXstdItem 2 2 2" xfId="3995"/>
    <cellStyle name="SAPBEXstdItem 2 2 3" xfId="3996"/>
    <cellStyle name="SAPBEXstdItem 2 2 4" xfId="3997"/>
    <cellStyle name="SAPBEXstdItem 2 2 5" xfId="3998"/>
    <cellStyle name="SAPBEXstdItem 2 3" xfId="3999"/>
    <cellStyle name="SAPBEXstdItem 2 4" xfId="4000"/>
    <cellStyle name="SAPBEXstdItem 2 5" xfId="4001"/>
    <cellStyle name="SAPBEXstdItem 2 6" xfId="4002"/>
    <cellStyle name="SAPBEXstdItem 3" xfId="1405"/>
    <cellStyle name="SAPBEXstdItem 3 2" xfId="1406"/>
    <cellStyle name="SAPBEXstdItem 3 2 2" xfId="4003"/>
    <cellStyle name="SAPBEXstdItem 3 2 3" xfId="4004"/>
    <cellStyle name="SAPBEXstdItem 3 2 4" xfId="4005"/>
    <cellStyle name="SAPBEXstdItem 3 2 5" xfId="4006"/>
    <cellStyle name="SAPBEXstdItem 3 3" xfId="4007"/>
    <cellStyle name="SAPBEXstdItem 3 4" xfId="4008"/>
    <cellStyle name="SAPBEXstdItem 3 5" xfId="4009"/>
    <cellStyle name="SAPBEXstdItem 3 6" xfId="4010"/>
    <cellStyle name="SAPBEXstdItem 4" xfId="1407"/>
    <cellStyle name="SAPBEXstdItem 4 2" xfId="4011"/>
    <cellStyle name="SAPBEXstdItem 4 3" xfId="4012"/>
    <cellStyle name="SAPBEXstdItem 4 4" xfId="4013"/>
    <cellStyle name="SAPBEXstdItem 4 5" xfId="4014"/>
    <cellStyle name="SAPBEXstdItem 5" xfId="4015"/>
    <cellStyle name="SAPBEXstdItem 6" xfId="4016"/>
    <cellStyle name="SAPBEXstdItem 7" xfId="4017"/>
    <cellStyle name="SAPBEXstdItem 8" xfId="4018"/>
    <cellStyle name="SAPBEXstdItem 9" xfId="4019"/>
    <cellStyle name="SAPBEXstdItem_10.инвест" xfId="1408"/>
    <cellStyle name="SAPBEXstdItemX" xfId="1409"/>
    <cellStyle name="SAPBEXstdItemX 2" xfId="1410"/>
    <cellStyle name="SAPBEXstdItemX 2 2" xfId="1411"/>
    <cellStyle name="SAPBEXstdItemX 2 2 2" xfId="4020"/>
    <cellStyle name="SAPBEXstdItemX 2 2 3" xfId="4021"/>
    <cellStyle name="SAPBEXstdItemX 2 2 4" xfId="4022"/>
    <cellStyle name="SAPBEXstdItemX 2 2 5" xfId="4023"/>
    <cellStyle name="SAPBEXstdItemX 2 3" xfId="4024"/>
    <cellStyle name="SAPBEXstdItemX 2 4" xfId="4025"/>
    <cellStyle name="SAPBEXstdItemX 2 5" xfId="4026"/>
    <cellStyle name="SAPBEXstdItemX 2 6" xfId="4027"/>
    <cellStyle name="SAPBEXstdItemX 3" xfId="1412"/>
    <cellStyle name="SAPBEXstdItemX 3 2" xfId="4028"/>
    <cellStyle name="SAPBEXstdItemX 3 3" xfId="4029"/>
    <cellStyle name="SAPBEXstdItemX 3 4" xfId="4030"/>
    <cellStyle name="SAPBEXstdItemX 3 5" xfId="4031"/>
    <cellStyle name="SAPBEXstdItemX 4" xfId="4032"/>
    <cellStyle name="SAPBEXstdItemX 5" xfId="4033"/>
    <cellStyle name="SAPBEXstdItemX 6" xfId="4034"/>
    <cellStyle name="SAPBEXstdItemX 7" xfId="4035"/>
    <cellStyle name="SAPBEXstdItemX 8" xfId="4036"/>
    <cellStyle name="SAPBEXstdItemX_Критерии RAB" xfId="4037"/>
    <cellStyle name="SAPBEXtitle" xfId="1413"/>
    <cellStyle name="SAPBEXtitle 2" xfId="1414"/>
    <cellStyle name="SAPBEXtitle 3" xfId="4038"/>
    <cellStyle name="SAPBEXunassignedItem" xfId="1415"/>
    <cellStyle name="SAPBEXunassignedItem 10" xfId="4039"/>
    <cellStyle name="SAPBEXunassignedItem 11" xfId="4040"/>
    <cellStyle name="SAPBEXunassignedItem 2" xfId="1416"/>
    <cellStyle name="SAPBEXunassignedItem 2 2" xfId="4041"/>
    <cellStyle name="SAPBEXunassignedItem 2 2 2" xfId="4042"/>
    <cellStyle name="SAPBEXunassignedItem 2 2 3" xfId="4043"/>
    <cellStyle name="SAPBEXunassignedItem 2 2 4" xfId="4044"/>
    <cellStyle name="SAPBEXunassignedItem 2 2 5" xfId="4045"/>
    <cellStyle name="SAPBEXunassignedItem 2 2 6" xfId="4046"/>
    <cellStyle name="SAPBEXunassignedItem 2 2 7" xfId="4047"/>
    <cellStyle name="SAPBEXunassignedItem 2 3" xfId="4048"/>
    <cellStyle name="SAPBEXunassignedItem 2 3 2" xfId="4049"/>
    <cellStyle name="SAPBEXunassignedItem 2 3 3" xfId="4050"/>
    <cellStyle name="SAPBEXunassignedItem 2 3 4" xfId="4051"/>
    <cellStyle name="SAPBEXunassignedItem 2 3 5" xfId="4052"/>
    <cellStyle name="SAPBEXunassignedItem 2 3 6" xfId="4053"/>
    <cellStyle name="SAPBEXunassignedItem 2 3 7" xfId="4054"/>
    <cellStyle name="SAPBEXunassignedItem 2 4" xfId="4055"/>
    <cellStyle name="SAPBEXunassignedItem 2 5" xfId="4056"/>
    <cellStyle name="SAPBEXunassignedItem 2 6" xfId="4057"/>
    <cellStyle name="SAPBEXunassignedItem 2 7" xfId="4058"/>
    <cellStyle name="SAPBEXunassignedItem 2 8" xfId="4059"/>
    <cellStyle name="SAPBEXunassignedItem 2 9" xfId="4060"/>
    <cellStyle name="SAPBEXunassignedItem 3" xfId="1417"/>
    <cellStyle name="SAPBEXunassignedItem 3 2" xfId="4061"/>
    <cellStyle name="SAPBEXunassignedItem 3 2 2" xfId="4062"/>
    <cellStyle name="SAPBEXunassignedItem 3 2 3" xfId="4063"/>
    <cellStyle name="SAPBEXunassignedItem 3 2 4" xfId="4064"/>
    <cellStyle name="SAPBEXunassignedItem 3 2 5" xfId="4065"/>
    <cellStyle name="SAPBEXunassignedItem 3 2 6" xfId="4066"/>
    <cellStyle name="SAPBEXunassignedItem 3 2 7" xfId="4067"/>
    <cellStyle name="SAPBEXunassignedItem 3 3" xfId="4068"/>
    <cellStyle name="SAPBEXunassignedItem 3 3 2" xfId="4069"/>
    <cellStyle name="SAPBEXunassignedItem 3 3 3" xfId="4070"/>
    <cellStyle name="SAPBEXunassignedItem 3 3 4" xfId="4071"/>
    <cellStyle name="SAPBEXunassignedItem 3 3 5" xfId="4072"/>
    <cellStyle name="SAPBEXunassignedItem 3 3 6" xfId="4073"/>
    <cellStyle name="SAPBEXunassignedItem 3 3 7" xfId="4074"/>
    <cellStyle name="SAPBEXunassignedItem 3 4" xfId="4075"/>
    <cellStyle name="SAPBEXunassignedItem 3 5" xfId="4076"/>
    <cellStyle name="SAPBEXunassignedItem 3 6" xfId="4077"/>
    <cellStyle name="SAPBEXunassignedItem 3 7" xfId="4078"/>
    <cellStyle name="SAPBEXunassignedItem 3 8" xfId="4079"/>
    <cellStyle name="SAPBEXunassignedItem 3 9" xfId="4080"/>
    <cellStyle name="SAPBEXunassignedItem 4" xfId="4081"/>
    <cellStyle name="SAPBEXunassignedItem 4 2" xfId="4082"/>
    <cellStyle name="SAPBEXunassignedItem 4 3" xfId="4083"/>
    <cellStyle name="SAPBEXunassignedItem 4 4" xfId="4084"/>
    <cellStyle name="SAPBEXunassignedItem 4 5" xfId="4085"/>
    <cellStyle name="SAPBEXunassignedItem 4 6" xfId="4086"/>
    <cellStyle name="SAPBEXunassignedItem 4 7" xfId="4087"/>
    <cellStyle name="SAPBEXunassignedItem 5" xfId="4088"/>
    <cellStyle name="SAPBEXunassignedItem 5 2" xfId="4089"/>
    <cellStyle name="SAPBEXunassignedItem 5 3" xfId="4090"/>
    <cellStyle name="SAPBEXunassignedItem 5 4" xfId="4091"/>
    <cellStyle name="SAPBEXunassignedItem 5 5" xfId="4092"/>
    <cellStyle name="SAPBEXunassignedItem 5 6" xfId="4093"/>
    <cellStyle name="SAPBEXunassignedItem 5 7" xfId="4094"/>
    <cellStyle name="SAPBEXunassignedItem 6" xfId="4095"/>
    <cellStyle name="SAPBEXunassignedItem 7" xfId="4096"/>
    <cellStyle name="SAPBEXunassignedItem 8" xfId="4097"/>
    <cellStyle name="SAPBEXunassignedItem 9" xfId="4098"/>
    <cellStyle name="SAPBEXundefined" xfId="1418"/>
    <cellStyle name="SAPBEXundefined 2" xfId="1419"/>
    <cellStyle name="SAPBEXundefined 2 2" xfId="4099"/>
    <cellStyle name="SAPBEXundefined 2 3" xfId="4100"/>
    <cellStyle name="SAPBEXundefined 2 4" xfId="4101"/>
    <cellStyle name="SAPBEXundefined 2 5" xfId="4102"/>
    <cellStyle name="SAPBEXundefined 3" xfId="4103"/>
    <cellStyle name="SAPBEXundefined 4" xfId="4104"/>
    <cellStyle name="SAPBEXundefined 5" xfId="4105"/>
    <cellStyle name="SAPBEXundefined 6" xfId="4106"/>
    <cellStyle name="SAPBEXundefined 7" xfId="4107"/>
    <cellStyle name="ScotchRule" xfId="1420"/>
    <cellStyle name="ScripFactor" xfId="1421"/>
    <cellStyle name="SectionHeading" xfId="1422"/>
    <cellStyle name="SectionHeading 10" xfId="4108"/>
    <cellStyle name="SectionHeading 11" xfId="4109"/>
    <cellStyle name="SectionHeading 2" xfId="1423"/>
    <cellStyle name="SectionHeading 2 2" xfId="4110"/>
    <cellStyle name="SectionHeading 2 2 2" xfId="4111"/>
    <cellStyle name="SectionHeading 2 2 3" xfId="4112"/>
    <cellStyle name="SectionHeading 2 2 4" xfId="4113"/>
    <cellStyle name="SectionHeading 2 2 5" xfId="4114"/>
    <cellStyle name="SectionHeading 2 2 6" xfId="4115"/>
    <cellStyle name="SectionHeading 2 2 7" xfId="4116"/>
    <cellStyle name="SectionHeading 2 3" xfId="4117"/>
    <cellStyle name="SectionHeading 2 3 2" xfId="4118"/>
    <cellStyle name="SectionHeading 2 3 3" xfId="4119"/>
    <cellStyle name="SectionHeading 2 3 4" xfId="4120"/>
    <cellStyle name="SectionHeading 2 3 5" xfId="4121"/>
    <cellStyle name="SectionHeading 2 3 6" xfId="4122"/>
    <cellStyle name="SectionHeading 2 3 7" xfId="4123"/>
    <cellStyle name="SectionHeading 2 4" xfId="4124"/>
    <cellStyle name="SectionHeading 2 5" xfId="4125"/>
    <cellStyle name="SectionHeading 2 6" xfId="4126"/>
    <cellStyle name="SectionHeading 2 7" xfId="4127"/>
    <cellStyle name="SectionHeading 2 8" xfId="4128"/>
    <cellStyle name="SectionHeading 2 9" xfId="4129"/>
    <cellStyle name="SectionHeading 3" xfId="1424"/>
    <cellStyle name="SectionHeading 3 2" xfId="4130"/>
    <cellStyle name="SectionHeading 3 2 2" xfId="4131"/>
    <cellStyle name="SectionHeading 3 2 3" xfId="4132"/>
    <cellStyle name="SectionHeading 3 2 4" xfId="4133"/>
    <cellStyle name="SectionHeading 3 2 5" xfId="4134"/>
    <cellStyle name="SectionHeading 3 2 6" xfId="4135"/>
    <cellStyle name="SectionHeading 3 2 7" xfId="4136"/>
    <cellStyle name="SectionHeading 3 3" xfId="4137"/>
    <cellStyle name="SectionHeading 3 3 2" xfId="4138"/>
    <cellStyle name="SectionHeading 3 3 3" xfId="4139"/>
    <cellStyle name="SectionHeading 3 3 4" xfId="4140"/>
    <cellStyle name="SectionHeading 3 3 5" xfId="4141"/>
    <cellStyle name="SectionHeading 3 3 6" xfId="4142"/>
    <cellStyle name="SectionHeading 3 3 7" xfId="4143"/>
    <cellStyle name="SectionHeading 3 4" xfId="4144"/>
    <cellStyle name="SectionHeading 3 5" xfId="4145"/>
    <cellStyle name="SectionHeading 3 6" xfId="4146"/>
    <cellStyle name="SectionHeading 3 7" xfId="4147"/>
    <cellStyle name="SectionHeading 3 8" xfId="4148"/>
    <cellStyle name="SectionHeading 3 9" xfId="4149"/>
    <cellStyle name="SectionHeading 4" xfId="4150"/>
    <cellStyle name="SectionHeading 4 2" xfId="4151"/>
    <cellStyle name="SectionHeading 4 3" xfId="4152"/>
    <cellStyle name="SectionHeading 4 4" xfId="4153"/>
    <cellStyle name="SectionHeading 4 5" xfId="4154"/>
    <cellStyle name="SectionHeading 4 6" xfId="4155"/>
    <cellStyle name="SectionHeading 4 7" xfId="4156"/>
    <cellStyle name="SectionHeading 5" xfId="4157"/>
    <cellStyle name="SectionHeading 5 2" xfId="4158"/>
    <cellStyle name="SectionHeading 5 3" xfId="4159"/>
    <cellStyle name="SectionHeading 5 4" xfId="4160"/>
    <cellStyle name="SectionHeading 5 5" xfId="4161"/>
    <cellStyle name="SectionHeading 5 6" xfId="4162"/>
    <cellStyle name="SectionHeading 5 7" xfId="4163"/>
    <cellStyle name="SectionHeading 6" xfId="4164"/>
    <cellStyle name="SectionHeading 7" xfId="4165"/>
    <cellStyle name="SectionHeading 8" xfId="4166"/>
    <cellStyle name="SectionHeading 9" xfId="4167"/>
    <cellStyle name="SEM-BPS-data" xfId="4168"/>
    <cellStyle name="SEM-BPS-head" xfId="4169"/>
    <cellStyle name="SEM-BPS-headdata" xfId="4170"/>
    <cellStyle name="SEM-BPS-headkey" xfId="4171"/>
    <cellStyle name="SEM-BPS-input-on" xfId="4172"/>
    <cellStyle name="SEM-BPS-key" xfId="4173"/>
    <cellStyle name="SEM-BPS-sub1" xfId="4174"/>
    <cellStyle name="SEM-BPS-sub2" xfId="4175"/>
    <cellStyle name="SEM-BPS-total" xfId="4176"/>
    <cellStyle name="Sheet Title" xfId="1425"/>
    <cellStyle name="Show_Sell" xfId="4177"/>
    <cellStyle name="Single Accounting" xfId="1426"/>
    <cellStyle name="small" xfId="1427"/>
    <cellStyle name="ssp " xfId="1428"/>
    <cellStyle name="ssp  2" xfId="4178"/>
    <cellStyle name="Standard" xfId="1429"/>
    <cellStyle name="Straipsnis1" xfId="1430"/>
    <cellStyle name="Straipsnis4" xfId="1431"/>
    <cellStyle name="Style 1" xfId="1432"/>
    <cellStyle name="Style 21" xfId="1433"/>
    <cellStyle name="Style 22" xfId="1434"/>
    <cellStyle name="Style 23" xfId="1435"/>
    <cellStyle name="Style 24" xfId="1436"/>
    <cellStyle name="Style 25" xfId="1437"/>
    <cellStyle name="Style 26" xfId="1438"/>
    <cellStyle name="Style 27" xfId="1439"/>
    <cellStyle name="Style 28" xfId="1440"/>
    <cellStyle name="Style 29" xfId="1441"/>
    <cellStyle name="Style 30" xfId="1442"/>
    <cellStyle name="Style 31" xfId="1443"/>
    <cellStyle name="Style 32" xfId="1444"/>
    <cellStyle name="Style 33" xfId="1445"/>
    <cellStyle name="Style 34" xfId="1446"/>
    <cellStyle name="Style 35" xfId="1447"/>
    <cellStyle name="STYLE1 - Style1" xfId="1448"/>
    <cellStyle name="Subtitle" xfId="1449"/>
    <cellStyle name="Summe" xfId="1450"/>
    <cellStyle name="t" xfId="1451"/>
    <cellStyle name="t 2" xfId="4179"/>
    <cellStyle name="t_Manager" xfId="1452"/>
    <cellStyle name="t_Manager 2" xfId="4180"/>
    <cellStyle name="t_Manager_лизинг и страхование" xfId="1453"/>
    <cellStyle name="t_Manager_лизинг и страхование 2" xfId="4181"/>
    <cellStyle name="t_Manager_лизинг и страхование_Денежный поток ЗАО ЭПИ-2008г.(в объемах декабря)2811  ПОСЛЕДНИЙ (Перераб. с изм. старахованием)" xfId="1454"/>
    <cellStyle name="t_Manager_лизинг и страхование_Денежный поток ЗАО ЭПИ-2008г.(в объемах декабря)2811  ПОСЛЕДНИЙ (Перераб. с изм. старахованием) 2" xfId="4182"/>
    <cellStyle name="t_Manager_ЛИЗИНГовый КАЛЕНДАРЬ" xfId="1455"/>
    <cellStyle name="t_Manager_ЛИЗИНГовый КАЛЕНДАРЬ 2" xfId="4183"/>
    <cellStyle name="t_Manager_ЛИЗИНГовый КАЛЕНДАРЬ_Денежный поток ЗАО ЭПИ-2008г.(в объемах декабря)2811  ПОСЛЕДНИЙ (Перераб. с изм. старахованием)" xfId="1456"/>
    <cellStyle name="t_Manager_ЛИЗИНГовый КАЛЕНДАРЬ_Денежный поток ЗАО ЭПИ-2008г.(в объемах декабря)2811  ПОСЛЕДНИЙ (Перераб. с изм. старахованием) 2" xfId="4184"/>
    <cellStyle name="t_Manager_План ФХД котельной (ТЭЦ) от 22.01.08 последняя версия А3" xfId="1457"/>
    <cellStyle name="t_Manager_План ФХД котельной (ТЭЦ) от 22.01.08 последняя версия А3 2" xfId="4185"/>
    <cellStyle name="t_Manager_ПУШКИНО ( прир.ГАЗ  2009-2014 проектная мощность вар1" xfId="1458"/>
    <cellStyle name="t_Manager_ПУШКИНО ( прир.ГАЗ  2009-2014 проектная мощность вар1 2" xfId="4186"/>
    <cellStyle name="t_Manager_ПУШКИНО ( прир.ГАЗ  2009-2014 проектная мощность вар1_Денежный поток ЗАО ЭПИ-2008г.(в объемах декабря)2811  ПОСЛЕДНИЙ (Перераб. с изм. старахованием)" xfId="1459"/>
    <cellStyle name="t_Manager_ПУШКИНО ( прир.ГАЗ  2009-2014 проектная мощность вар1_Денежный поток ЗАО ЭПИ-2008г.(в объемах декабря)2811  ПОСЛЕДНИЙ (Перераб. с изм. старахованием) 2" xfId="4187"/>
    <cellStyle name="t_лизинг и страхование" xfId="1460"/>
    <cellStyle name="t_лизинг и страхование 2" xfId="4188"/>
    <cellStyle name="t_лизинг и страхование_Денежный поток ЗАО ЭПИ-2008г.(в объемах декабря)2811  ПОСЛЕДНИЙ (Перераб. с изм. старахованием)" xfId="1461"/>
    <cellStyle name="t_лизинг и страхование_Денежный поток ЗАО ЭПИ-2008г.(в объемах декабря)2811  ПОСЛЕДНИЙ (Перераб. с изм. старахованием) 2" xfId="4189"/>
    <cellStyle name="t_ЛИЗИНГовый КАЛЕНДАРЬ" xfId="1462"/>
    <cellStyle name="t_ЛИЗИНГовый КАЛЕНДАРЬ 2" xfId="4190"/>
    <cellStyle name="t_ЛИЗИНГовый КАЛЕНДАРЬ_Денежный поток ЗАО ЭПИ-2008г.(в объемах декабря)2811  ПОСЛЕДНИЙ (Перераб. с изм. старахованием)" xfId="1463"/>
    <cellStyle name="t_ЛИЗИНГовый КАЛЕНДАРЬ_Денежный поток ЗАО ЭПИ-2008г.(в объемах декабря)2811  ПОСЛЕДНИЙ (Перераб. с изм. старахованием) 2" xfId="4191"/>
    <cellStyle name="t_План ФХД котельной (ТЭЦ) от 22.01.08 последняя версия А3" xfId="1464"/>
    <cellStyle name="t_План ФХД котельной (ТЭЦ) от 22.01.08 последняя версия А3 2" xfId="4192"/>
    <cellStyle name="t_ПУШКИНО ( прир.ГАЗ  2009-2014 проектная мощность вар1" xfId="1465"/>
    <cellStyle name="t_ПУШКИНО ( прир.ГАЗ  2009-2014 проектная мощность вар1 2" xfId="4193"/>
    <cellStyle name="t_ПУШКИНО ( прир.ГАЗ  2009-2014 проектная мощность вар1_Денежный поток ЗАО ЭПИ-2008г.(в объемах декабря)2811  ПОСЛЕДНИЙ (Перераб. с изм. старахованием)" xfId="1466"/>
    <cellStyle name="t_ПУШКИНО ( прир.ГАЗ  2009-2014 проектная мощность вар1_Денежный поток ЗАО ЭПИ-2008г.(в объемах декабря)2811  ПОСЛЕДНИЙ (Перераб. с изм. старахованием) 2" xfId="4194"/>
    <cellStyle name="Table" xfId="4195"/>
    <cellStyle name="Table Head" xfId="1467"/>
    <cellStyle name="Table Head Aligned" xfId="1468"/>
    <cellStyle name="Table Head Aligned 2" xfId="4196"/>
    <cellStyle name="Table Head Blue" xfId="1469"/>
    <cellStyle name="Table Head Green" xfId="1470"/>
    <cellStyle name="Table Head Green 2" xfId="4197"/>
    <cellStyle name="Table Head_Val_Sum_Graph" xfId="1471"/>
    <cellStyle name="Table Heading" xfId="1472"/>
    <cellStyle name="Table Heading 2" xfId="4198"/>
    <cellStyle name="Table Text" xfId="1473"/>
    <cellStyle name="Table Title" xfId="1474"/>
    <cellStyle name="Table Units" xfId="1475"/>
    <cellStyle name="Table_Header" xfId="1476"/>
    <cellStyle name="Text [3]" xfId="1477"/>
    <cellStyle name="Text [5]" xfId="1478"/>
    <cellStyle name="Text [6]" xfId="1479"/>
    <cellStyle name="Text 1" xfId="1480"/>
    <cellStyle name="Text Head 1" xfId="1481"/>
    <cellStyle name="Text Indent A" xfId="1482"/>
    <cellStyle name="Text Indent B" xfId="1483"/>
    <cellStyle name="Text Indent C" xfId="1484"/>
    <cellStyle name="Tickmark" xfId="1485"/>
    <cellStyle name="Times 10" xfId="1486"/>
    <cellStyle name="Times 12" xfId="1487"/>
    <cellStyle name="Title" xfId="1488"/>
    <cellStyle name="Title 2" xfId="1489"/>
    <cellStyle name="Title 3" xfId="1490"/>
    <cellStyle name="Titles" xfId="1491"/>
    <cellStyle name="Total" xfId="1492"/>
    <cellStyle name="Total 2" xfId="1493"/>
    <cellStyle name="Total 2 2" xfId="1494"/>
    <cellStyle name="Total 2 2 2" xfId="4199"/>
    <cellStyle name="Total 2 2 3" xfId="4200"/>
    <cellStyle name="Total 2 2 4" xfId="4201"/>
    <cellStyle name="Total 2 2 5" xfId="4202"/>
    <cellStyle name="Total 2 3" xfId="4203"/>
    <cellStyle name="Total 3" xfId="1495"/>
    <cellStyle name="Total 3 2" xfId="1496"/>
    <cellStyle name="Total 3 2 2" xfId="4204"/>
    <cellStyle name="Total 3 2 3" xfId="4205"/>
    <cellStyle name="Total 3 2 4" xfId="4206"/>
    <cellStyle name="Total 3 2 5" xfId="4207"/>
    <cellStyle name="Total 3 3" xfId="1497"/>
    <cellStyle name="Total 3 3 2" xfId="4208"/>
    <cellStyle name="Total 3 3 3" xfId="4209"/>
    <cellStyle name="Total 3 3 4" xfId="4210"/>
    <cellStyle name="Total 3 3 5" xfId="4211"/>
    <cellStyle name="Total 3 4" xfId="4212"/>
    <cellStyle name="Total 3 5" xfId="4213"/>
    <cellStyle name="Total 3 6" xfId="4214"/>
    <cellStyle name="Total 3 7" xfId="4215"/>
    <cellStyle name="Total 4" xfId="1498"/>
    <cellStyle name="Total 4 2" xfId="4216"/>
    <cellStyle name="Total 4 3" xfId="4217"/>
    <cellStyle name="Total 4 4" xfId="4218"/>
    <cellStyle name="Total 4 5" xfId="4219"/>
    <cellStyle name="Total 5" xfId="4220"/>
    <cellStyle name="Total 6" xfId="4221"/>
    <cellStyle name="Total 7" xfId="4222"/>
    <cellStyle name="Total 8" xfId="4223"/>
    <cellStyle name="Total_Критерии RAB" xfId="4224"/>
    <cellStyle name="Undefiniert" xfId="1499"/>
    <cellStyle name="Underline_Single" xfId="1500"/>
    <cellStyle name="Unit" xfId="1501"/>
    <cellStyle name="Units" xfId="1502"/>
    <cellStyle name="Validation" xfId="4225"/>
    <cellStyle name="Valiotsikko" xfId="1503"/>
    <cellStyle name="Valuta [0]_Arcen" xfId="1504"/>
    <cellStyle name="Valuta_Arcen" xfId="1505"/>
    <cellStyle name="Vertical" xfId="1506"/>
    <cellStyle name="Wahrung [0]_Bilanz" xfId="1507"/>
    <cellStyle name="Währung [0]_laroux" xfId="1508"/>
    <cellStyle name="Wahrung_Bilanz" xfId="1509"/>
    <cellStyle name="Währung_laroux" xfId="1510"/>
    <cellStyle name="Walutowy [0]_1" xfId="1511"/>
    <cellStyle name="Walutowy_1" xfId="1512"/>
    <cellStyle name="Warning Text" xfId="1513"/>
    <cellStyle name="Warning Text 2" xfId="1514"/>
    <cellStyle name="Warning Text 3" xfId="4226"/>
    <cellStyle name="white" xfId="4227"/>
    <cellStyle name="white 10" xfId="4228"/>
    <cellStyle name="white 2" xfId="4229"/>
    <cellStyle name="white 3" xfId="4230"/>
    <cellStyle name="white 4" xfId="4231"/>
    <cellStyle name="white 5" xfId="4232"/>
    <cellStyle name="white 6" xfId="4233"/>
    <cellStyle name="white 7" xfId="4234"/>
    <cellStyle name="white 8" xfId="4235"/>
    <cellStyle name="white 9" xfId="4236"/>
    <cellStyle name="Wдhrung [0]_Compiling Utility Macros" xfId="1515"/>
    <cellStyle name="Wдhrung_Compiling Utility Macros" xfId="1516"/>
    <cellStyle name="Year" xfId="1517"/>
    <cellStyle name="Year, Actual" xfId="1518"/>
    <cellStyle name="Year, Expected" xfId="1519"/>
    <cellStyle name="Year_Доходник1" xfId="1520"/>
    <cellStyle name="YelNumbersCurr" xfId="4237"/>
    <cellStyle name="YelNumbersCurr 2" xfId="4238"/>
    <cellStyle name="YelNumbersCurr 3" xfId="4239"/>
    <cellStyle name="YelNumbersCurr 4" xfId="4240"/>
    <cellStyle name="YelNumbersCurr 5" xfId="4241"/>
    <cellStyle name="YelNumbersCurr 6" xfId="4242"/>
    <cellStyle name="YelNumbersCurr 7" xfId="4243"/>
    <cellStyle name="YelNumbersCurr 8" xfId="4244"/>
    <cellStyle name="Yen" xfId="1521"/>
    <cellStyle name="Акцент1 2" xfId="1522"/>
    <cellStyle name="Акцент1 2 2" xfId="1523"/>
    <cellStyle name="Акцент1 2 3" xfId="1524"/>
    <cellStyle name="Акцент1 2 4" xfId="1525"/>
    <cellStyle name="Акцент1 2 5" xfId="1526"/>
    <cellStyle name="Акцент1 2 6" xfId="1527"/>
    <cellStyle name="Акцент1 2 7" xfId="1528"/>
    <cellStyle name="Акцент1 3" xfId="1529"/>
    <cellStyle name="Акцент1 3 2" xfId="1530"/>
    <cellStyle name="Акцент2 2" xfId="1531"/>
    <cellStyle name="Акцент2 2 2" xfId="1532"/>
    <cellStyle name="Акцент2 2 3" xfId="1533"/>
    <cellStyle name="Акцент2 2 4" xfId="1534"/>
    <cellStyle name="Акцент2 2 5" xfId="1535"/>
    <cellStyle name="Акцент2 2 6" xfId="1536"/>
    <cellStyle name="Акцент2 2 7" xfId="1537"/>
    <cellStyle name="Акцент2 3" xfId="1538"/>
    <cellStyle name="Акцент2 3 2" xfId="1539"/>
    <cellStyle name="Акцент3 2" xfId="1540"/>
    <cellStyle name="Акцент3 2 2" xfId="1541"/>
    <cellStyle name="Акцент3 2 3" xfId="1542"/>
    <cellStyle name="Акцент3 2 4" xfId="1543"/>
    <cellStyle name="Акцент3 2 5" xfId="1544"/>
    <cellStyle name="Акцент3 2 6" xfId="1545"/>
    <cellStyle name="Акцент3 2 7" xfId="1546"/>
    <cellStyle name="Акцент3 3" xfId="1547"/>
    <cellStyle name="Акцент3 3 2" xfId="1548"/>
    <cellStyle name="Акцент4 2" xfId="1549"/>
    <cellStyle name="Акцент4 2 2" xfId="1550"/>
    <cellStyle name="Акцент4 2 3" xfId="1551"/>
    <cellStyle name="Акцент4 2 4" xfId="1552"/>
    <cellStyle name="Акцент4 2 5" xfId="1553"/>
    <cellStyle name="Акцент4 2 6" xfId="1554"/>
    <cellStyle name="Акцент4 2 7" xfId="1555"/>
    <cellStyle name="Акцент4 3" xfId="1556"/>
    <cellStyle name="Акцент4 3 2" xfId="1557"/>
    <cellStyle name="Акцент5 2" xfId="1558"/>
    <cellStyle name="Акцент5 2 2" xfId="1559"/>
    <cellStyle name="Акцент5 2 3" xfId="1560"/>
    <cellStyle name="Акцент5 2 4" xfId="1561"/>
    <cellStyle name="Акцент5 2 5" xfId="1562"/>
    <cellStyle name="Акцент5 2 6" xfId="1563"/>
    <cellStyle name="Акцент5 2 7" xfId="1564"/>
    <cellStyle name="Акцент5 3" xfId="1565"/>
    <cellStyle name="Акцент5 3 2" xfId="1566"/>
    <cellStyle name="Акцент6 2" xfId="1567"/>
    <cellStyle name="Акцент6 2 2" xfId="1568"/>
    <cellStyle name="Акцент6 2 3" xfId="1569"/>
    <cellStyle name="Акцент6 2 4" xfId="1570"/>
    <cellStyle name="Акцент6 2 5" xfId="1571"/>
    <cellStyle name="Акцент6 2 6" xfId="1572"/>
    <cellStyle name="Акцент6 2 7" xfId="1573"/>
    <cellStyle name="Акцент6 3" xfId="1574"/>
    <cellStyle name="Акцент6 3 2" xfId="1575"/>
    <cellStyle name="Беззащитный" xfId="1576"/>
    <cellStyle name="Беззащитный 10" xfId="4245"/>
    <cellStyle name="Беззащитный 11" xfId="4246"/>
    <cellStyle name="Беззащитный 2" xfId="1577"/>
    <cellStyle name="Беззащитный 2 2" xfId="4247"/>
    <cellStyle name="Беззащитный 2 3" xfId="4248"/>
    <cellStyle name="Беззащитный 2 4" xfId="4249"/>
    <cellStyle name="Беззащитный 2 5" xfId="4250"/>
    <cellStyle name="Беззащитный 2 6" xfId="4251"/>
    <cellStyle name="Беззащитный 2 7" xfId="4252"/>
    <cellStyle name="Беззащитный 2 8" xfId="4253"/>
    <cellStyle name="Беззащитный 2 9" xfId="4254"/>
    <cellStyle name="Беззащитный 3" xfId="4255"/>
    <cellStyle name="Беззащитный 4" xfId="4256"/>
    <cellStyle name="Беззащитный 5" xfId="4257"/>
    <cellStyle name="Беззащитный 6" xfId="4258"/>
    <cellStyle name="Беззащитный 7" xfId="4259"/>
    <cellStyle name="Беззащитный 8" xfId="4260"/>
    <cellStyle name="Беззащитный 9" xfId="4261"/>
    <cellStyle name="вагоны" xfId="1578"/>
    <cellStyle name="Ввод  2" xfId="1579"/>
    <cellStyle name="Ввод  2 10" xfId="4262"/>
    <cellStyle name="Ввод  2 11" xfId="4263"/>
    <cellStyle name="Ввод  2 12" xfId="4264"/>
    <cellStyle name="Ввод  2 13" xfId="4265"/>
    <cellStyle name="Ввод  2 2" xfId="1580"/>
    <cellStyle name="Ввод  2 2 2" xfId="1581"/>
    <cellStyle name="Ввод  2 2 2 2" xfId="1582"/>
    <cellStyle name="Ввод  2 2 2 2 2" xfId="4266"/>
    <cellStyle name="Ввод  2 2 2 2 3" xfId="4267"/>
    <cellStyle name="Ввод  2 2 2 2 4" xfId="4268"/>
    <cellStyle name="Ввод  2 2 2 2 5" xfId="4269"/>
    <cellStyle name="Ввод  2 2 2 3" xfId="4270"/>
    <cellStyle name="Ввод  2 2 2 4" xfId="4271"/>
    <cellStyle name="Ввод  2 2 2 5" xfId="4272"/>
    <cellStyle name="Ввод  2 2 2 6" xfId="4273"/>
    <cellStyle name="Ввод  2 2 3" xfId="1583"/>
    <cellStyle name="Ввод  2 2 3 2" xfId="4274"/>
    <cellStyle name="Ввод  2 2 3 3" xfId="4275"/>
    <cellStyle name="Ввод  2 2 3 4" xfId="4276"/>
    <cellStyle name="Ввод  2 2 3 5" xfId="4277"/>
    <cellStyle name="Ввод  2 2 4" xfId="4278"/>
    <cellStyle name="Ввод  2 2 5" xfId="4279"/>
    <cellStyle name="Ввод  2 2 6" xfId="4280"/>
    <cellStyle name="Ввод  2 2 7" xfId="4281"/>
    <cellStyle name="Ввод  2 3" xfId="1584"/>
    <cellStyle name="Ввод  2 3 2" xfId="1585"/>
    <cellStyle name="Ввод  2 3 2 2" xfId="4282"/>
    <cellStyle name="Ввод  2 3 2 3" xfId="4283"/>
    <cellStyle name="Ввод  2 3 2 4" xfId="4284"/>
    <cellStyle name="Ввод  2 3 2 5" xfId="4285"/>
    <cellStyle name="Ввод  2 3 3" xfId="1586"/>
    <cellStyle name="Ввод  2 3 3 2" xfId="4286"/>
    <cellStyle name="Ввод  2 3 3 3" xfId="4287"/>
    <cellStyle name="Ввод  2 3 3 4" xfId="4288"/>
    <cellStyle name="Ввод  2 3 3 5" xfId="4289"/>
    <cellStyle name="Ввод  2 3 4" xfId="4290"/>
    <cellStyle name="Ввод  2 3 5" xfId="4291"/>
    <cellStyle name="Ввод  2 3 6" xfId="4292"/>
    <cellStyle name="Ввод  2 3 7" xfId="4293"/>
    <cellStyle name="Ввод  2 4" xfId="1587"/>
    <cellStyle name="Ввод  2 4 2" xfId="1588"/>
    <cellStyle name="Ввод  2 4 2 2" xfId="4294"/>
    <cellStyle name="Ввод  2 4 2 3" xfId="4295"/>
    <cellStyle name="Ввод  2 4 2 4" xfId="4296"/>
    <cellStyle name="Ввод  2 4 2 5" xfId="4297"/>
    <cellStyle name="Ввод  2 4 3" xfId="1589"/>
    <cellStyle name="Ввод  2 4 3 2" xfId="4298"/>
    <cellStyle name="Ввод  2 4 3 3" xfId="4299"/>
    <cellStyle name="Ввод  2 4 3 4" xfId="4300"/>
    <cellStyle name="Ввод  2 4 3 5" xfId="4301"/>
    <cellStyle name="Ввод  2 4 4" xfId="4302"/>
    <cellStyle name="Ввод  2 4 5" xfId="4303"/>
    <cellStyle name="Ввод  2 4 6" xfId="4304"/>
    <cellStyle name="Ввод  2 4 7" xfId="4305"/>
    <cellStyle name="Ввод  2 5" xfId="1590"/>
    <cellStyle name="Ввод  2 5 2" xfId="1591"/>
    <cellStyle name="Ввод  2 5 2 2" xfId="4306"/>
    <cellStyle name="Ввод  2 5 2 3" xfId="4307"/>
    <cellStyle name="Ввод  2 5 2 4" xfId="4308"/>
    <cellStyle name="Ввод  2 5 2 5" xfId="4309"/>
    <cellStyle name="Ввод  2 5 3" xfId="1592"/>
    <cellStyle name="Ввод  2 5 3 2" xfId="4310"/>
    <cellStyle name="Ввод  2 5 3 3" xfId="4311"/>
    <cellStyle name="Ввод  2 5 3 4" xfId="4312"/>
    <cellStyle name="Ввод  2 5 3 5" xfId="4313"/>
    <cellStyle name="Ввод  2 5 4" xfId="4314"/>
    <cellStyle name="Ввод  2 5 5" xfId="4315"/>
    <cellStyle name="Ввод  2 5 6" xfId="4316"/>
    <cellStyle name="Ввод  2 5 7" xfId="4317"/>
    <cellStyle name="Ввод  2 6" xfId="1593"/>
    <cellStyle name="Ввод  2 6 2" xfId="1594"/>
    <cellStyle name="Ввод  2 6 2 2" xfId="4318"/>
    <cellStyle name="Ввод  2 6 2 3" xfId="4319"/>
    <cellStyle name="Ввод  2 6 2 4" xfId="4320"/>
    <cellStyle name="Ввод  2 6 2 5" xfId="4321"/>
    <cellStyle name="Ввод  2 6 3" xfId="1595"/>
    <cellStyle name="Ввод  2 6 3 2" xfId="4322"/>
    <cellStyle name="Ввод  2 6 3 3" xfId="4323"/>
    <cellStyle name="Ввод  2 6 3 4" xfId="4324"/>
    <cellStyle name="Ввод  2 6 3 5" xfId="4325"/>
    <cellStyle name="Ввод  2 6 4" xfId="4326"/>
    <cellStyle name="Ввод  2 6 5" xfId="4327"/>
    <cellStyle name="Ввод  2 6 6" xfId="4328"/>
    <cellStyle name="Ввод  2 6 7" xfId="4329"/>
    <cellStyle name="Ввод  2 7" xfId="1596"/>
    <cellStyle name="Ввод  2 7 2" xfId="4330"/>
    <cellStyle name="Ввод  2 7 3" xfId="4331"/>
    <cellStyle name="Ввод  2 7 4" xfId="4332"/>
    <cellStyle name="Ввод  2 7 5" xfId="4333"/>
    <cellStyle name="Ввод  2 8" xfId="1597"/>
    <cellStyle name="Ввод  2 8 2" xfId="4334"/>
    <cellStyle name="Ввод  2 8 3" xfId="4335"/>
    <cellStyle name="Ввод  2 8 4" xfId="4336"/>
    <cellStyle name="Ввод  2 8 5" xfId="4337"/>
    <cellStyle name="Ввод  2 9" xfId="1598"/>
    <cellStyle name="Ввод  2 9 2" xfId="4338"/>
    <cellStyle name="Ввод  2 9 3" xfId="4339"/>
    <cellStyle name="Ввод  2 9 4" xfId="4340"/>
    <cellStyle name="Ввод  2 9 5" xfId="4341"/>
    <cellStyle name="Ввод  3" xfId="1599"/>
    <cellStyle name="Ввод  3 2" xfId="1600"/>
    <cellStyle name="Ввод  3 2 2" xfId="1601"/>
    <cellStyle name="Ввод  3 2 2 2" xfId="4342"/>
    <cellStyle name="Ввод  3 2 2 3" xfId="4343"/>
    <cellStyle name="Ввод  3 2 2 4" xfId="4344"/>
    <cellStyle name="Ввод  3 2 2 5" xfId="4345"/>
    <cellStyle name="Ввод  3 2 3" xfId="4346"/>
    <cellStyle name="Ввод  3 2 4" xfId="4347"/>
    <cellStyle name="Ввод  3 2 5" xfId="4348"/>
    <cellStyle name="Ввод  3 2 6" xfId="4349"/>
    <cellStyle name="Ввод  3 3" xfId="1602"/>
    <cellStyle name="Ввод  3 3 2" xfId="4350"/>
    <cellStyle name="Ввод  3 3 3" xfId="4351"/>
    <cellStyle name="Ввод  3 3 4" xfId="4352"/>
    <cellStyle name="Ввод  3 3 5" xfId="4353"/>
    <cellStyle name="Ввод  3 4" xfId="1603"/>
    <cellStyle name="Ввод  3 4 2" xfId="4354"/>
    <cellStyle name="Ввод  3 4 3" xfId="4355"/>
    <cellStyle name="Ввод  3 4 4" xfId="4356"/>
    <cellStyle name="Ввод  3 4 5" xfId="4357"/>
    <cellStyle name="Ввод  3 5" xfId="4358"/>
    <cellStyle name="Ввод  3 6" xfId="4359"/>
    <cellStyle name="Ввод  3 7" xfId="4360"/>
    <cellStyle name="Ввод  3 8" xfId="4361"/>
    <cellStyle name="Внешняя сылка" xfId="4362"/>
    <cellStyle name="Внешняя сылка 2" xfId="4363"/>
    <cellStyle name="Внешняя сылка 3" xfId="4364"/>
    <cellStyle name="Внешняя сылка 4" xfId="4365"/>
    <cellStyle name="Внешняя сылка 5" xfId="4366"/>
    <cellStyle name="Внешняя сылка 6" xfId="4367"/>
    <cellStyle name="Внешняя сылка 7" xfId="4368"/>
    <cellStyle name="Внешняя сылка 8" xfId="4369"/>
    <cellStyle name="Внешняя сылка 9" xfId="4370"/>
    <cellStyle name="Вывод 2" xfId="1604"/>
    <cellStyle name="Вывод 2 10" xfId="4371"/>
    <cellStyle name="Вывод 2 11" xfId="4372"/>
    <cellStyle name="Вывод 2 12" xfId="4373"/>
    <cellStyle name="Вывод 2 2" xfId="1605"/>
    <cellStyle name="Вывод 2 2 2" xfId="1606"/>
    <cellStyle name="Вывод 2 2 2 2" xfId="1607"/>
    <cellStyle name="Вывод 2 2 2 2 2" xfId="4374"/>
    <cellStyle name="Вывод 2 2 2 2 3" xfId="4375"/>
    <cellStyle name="Вывод 2 2 2 2 4" xfId="4376"/>
    <cellStyle name="Вывод 2 2 2 2 5" xfId="4377"/>
    <cellStyle name="Вывод 2 2 2 3" xfId="4378"/>
    <cellStyle name="Вывод 2 2 2 4" xfId="4379"/>
    <cellStyle name="Вывод 2 2 2 5" xfId="4380"/>
    <cellStyle name="Вывод 2 2 2 6" xfId="4381"/>
    <cellStyle name="Вывод 2 2 3" xfId="4382"/>
    <cellStyle name="Вывод 2 2 4" xfId="4383"/>
    <cellStyle name="Вывод 2 2 5" xfId="4384"/>
    <cellStyle name="Вывод 2 2 6" xfId="4385"/>
    <cellStyle name="Вывод 2 3" xfId="1608"/>
    <cellStyle name="Вывод 2 3 2" xfId="1609"/>
    <cellStyle name="Вывод 2 3 2 2" xfId="4386"/>
    <cellStyle name="Вывод 2 3 2 3" xfId="4387"/>
    <cellStyle name="Вывод 2 3 2 4" xfId="4388"/>
    <cellStyle name="Вывод 2 3 2 5" xfId="4389"/>
    <cellStyle name="Вывод 2 3 3" xfId="4390"/>
    <cellStyle name="Вывод 2 3 4" xfId="4391"/>
    <cellStyle name="Вывод 2 3 5" xfId="4392"/>
    <cellStyle name="Вывод 2 3 6" xfId="4393"/>
    <cellStyle name="Вывод 2 4" xfId="1610"/>
    <cellStyle name="Вывод 2 4 2" xfId="1611"/>
    <cellStyle name="Вывод 2 4 2 2" xfId="4394"/>
    <cellStyle name="Вывод 2 4 2 3" xfId="4395"/>
    <cellStyle name="Вывод 2 4 2 4" xfId="4396"/>
    <cellStyle name="Вывод 2 4 2 5" xfId="4397"/>
    <cellStyle name="Вывод 2 4 3" xfId="4398"/>
    <cellStyle name="Вывод 2 4 4" xfId="4399"/>
    <cellStyle name="Вывод 2 4 5" xfId="4400"/>
    <cellStyle name="Вывод 2 4 6" xfId="4401"/>
    <cellStyle name="Вывод 2 5" xfId="1612"/>
    <cellStyle name="Вывод 2 5 2" xfId="1613"/>
    <cellStyle name="Вывод 2 5 2 2" xfId="4402"/>
    <cellStyle name="Вывод 2 5 2 3" xfId="4403"/>
    <cellStyle name="Вывод 2 5 2 4" xfId="4404"/>
    <cellStyle name="Вывод 2 5 2 5" xfId="4405"/>
    <cellStyle name="Вывод 2 5 3" xfId="4406"/>
    <cellStyle name="Вывод 2 5 4" xfId="4407"/>
    <cellStyle name="Вывод 2 5 5" xfId="4408"/>
    <cellStyle name="Вывод 2 5 6" xfId="4409"/>
    <cellStyle name="Вывод 2 6" xfId="1614"/>
    <cellStyle name="Вывод 2 6 2" xfId="1615"/>
    <cellStyle name="Вывод 2 6 2 2" xfId="4410"/>
    <cellStyle name="Вывод 2 6 2 3" xfId="4411"/>
    <cellStyle name="Вывод 2 6 2 4" xfId="4412"/>
    <cellStyle name="Вывод 2 6 2 5" xfId="4413"/>
    <cellStyle name="Вывод 2 6 3" xfId="4414"/>
    <cellStyle name="Вывод 2 6 4" xfId="4415"/>
    <cellStyle name="Вывод 2 6 5" xfId="4416"/>
    <cellStyle name="Вывод 2 6 6" xfId="4417"/>
    <cellStyle name="Вывод 2 7" xfId="1616"/>
    <cellStyle name="Вывод 2 7 2" xfId="4418"/>
    <cellStyle name="Вывод 2 7 3" xfId="4419"/>
    <cellStyle name="Вывод 2 7 4" xfId="4420"/>
    <cellStyle name="Вывод 2 7 5" xfId="4421"/>
    <cellStyle name="Вывод 2 8" xfId="1617"/>
    <cellStyle name="Вывод 2 8 2" xfId="4422"/>
    <cellStyle name="Вывод 2 8 3" xfId="4423"/>
    <cellStyle name="Вывод 2 8 4" xfId="4424"/>
    <cellStyle name="Вывод 2 8 5" xfId="4425"/>
    <cellStyle name="Вывод 2 9" xfId="4426"/>
    <cellStyle name="Вывод 3" xfId="1618"/>
    <cellStyle name="Вывод 3 2" xfId="1619"/>
    <cellStyle name="Вывод 3 2 2" xfId="1620"/>
    <cellStyle name="Вывод 3 2 2 2" xfId="4427"/>
    <cellStyle name="Вывод 3 2 2 3" xfId="4428"/>
    <cellStyle name="Вывод 3 2 2 4" xfId="4429"/>
    <cellStyle name="Вывод 3 2 2 5" xfId="4430"/>
    <cellStyle name="Вывод 3 2 3" xfId="4431"/>
    <cellStyle name="Вывод 3 2 4" xfId="4432"/>
    <cellStyle name="Вывод 3 2 5" xfId="4433"/>
    <cellStyle name="Вывод 3 2 6" xfId="4434"/>
    <cellStyle name="Вывод 3 3" xfId="1621"/>
    <cellStyle name="Вывод 3 3 2" xfId="4435"/>
    <cellStyle name="Вывод 3 3 3" xfId="4436"/>
    <cellStyle name="Вывод 3 3 4" xfId="4437"/>
    <cellStyle name="Вывод 3 3 5" xfId="4438"/>
    <cellStyle name="Вывод 3 4" xfId="4439"/>
    <cellStyle name="Вывод 3 5" xfId="4440"/>
    <cellStyle name="Вывод 3 6" xfId="4441"/>
    <cellStyle name="Вывод 3 7" xfId="4442"/>
    <cellStyle name="Вычисление 2" xfId="1622"/>
    <cellStyle name="Вычисление 2 10" xfId="4443"/>
    <cellStyle name="Вычисление 2 11" xfId="4444"/>
    <cellStyle name="Вычисление 2 12" xfId="4445"/>
    <cellStyle name="Вычисление 2 13" xfId="4446"/>
    <cellStyle name="Вычисление 2 2" xfId="1623"/>
    <cellStyle name="Вычисление 2 2 2" xfId="1624"/>
    <cellStyle name="Вычисление 2 2 2 2" xfId="1625"/>
    <cellStyle name="Вычисление 2 2 2 2 2" xfId="4447"/>
    <cellStyle name="Вычисление 2 2 2 2 3" xfId="4448"/>
    <cellStyle name="Вычисление 2 2 2 2 4" xfId="4449"/>
    <cellStyle name="Вычисление 2 2 2 2 5" xfId="4450"/>
    <cellStyle name="Вычисление 2 2 2 3" xfId="4451"/>
    <cellStyle name="Вычисление 2 2 2 4" xfId="4452"/>
    <cellStyle name="Вычисление 2 2 2 5" xfId="4453"/>
    <cellStyle name="Вычисление 2 2 2 6" xfId="4454"/>
    <cellStyle name="Вычисление 2 2 3" xfId="1626"/>
    <cellStyle name="Вычисление 2 2 3 2" xfId="4455"/>
    <cellStyle name="Вычисление 2 2 3 3" xfId="4456"/>
    <cellStyle name="Вычисление 2 2 3 4" xfId="4457"/>
    <cellStyle name="Вычисление 2 2 3 5" xfId="4458"/>
    <cellStyle name="Вычисление 2 2 4" xfId="4459"/>
    <cellStyle name="Вычисление 2 2 5" xfId="4460"/>
    <cellStyle name="Вычисление 2 2 6" xfId="4461"/>
    <cellStyle name="Вычисление 2 2 7" xfId="4462"/>
    <cellStyle name="Вычисление 2 3" xfId="1627"/>
    <cellStyle name="Вычисление 2 3 2" xfId="1628"/>
    <cellStyle name="Вычисление 2 3 2 2" xfId="4463"/>
    <cellStyle name="Вычисление 2 3 2 3" xfId="4464"/>
    <cellStyle name="Вычисление 2 3 2 4" xfId="4465"/>
    <cellStyle name="Вычисление 2 3 2 5" xfId="4466"/>
    <cellStyle name="Вычисление 2 3 3" xfId="1629"/>
    <cellStyle name="Вычисление 2 3 3 2" xfId="4467"/>
    <cellStyle name="Вычисление 2 3 3 3" xfId="4468"/>
    <cellStyle name="Вычисление 2 3 3 4" xfId="4469"/>
    <cellStyle name="Вычисление 2 3 3 5" xfId="4470"/>
    <cellStyle name="Вычисление 2 3 4" xfId="4471"/>
    <cellStyle name="Вычисление 2 3 5" xfId="4472"/>
    <cellStyle name="Вычисление 2 3 6" xfId="4473"/>
    <cellStyle name="Вычисление 2 3 7" xfId="4474"/>
    <cellStyle name="Вычисление 2 4" xfId="1630"/>
    <cellStyle name="Вычисление 2 4 2" xfId="1631"/>
    <cellStyle name="Вычисление 2 4 2 2" xfId="4475"/>
    <cellStyle name="Вычисление 2 4 2 3" xfId="4476"/>
    <cellStyle name="Вычисление 2 4 2 4" xfId="4477"/>
    <cellStyle name="Вычисление 2 4 2 5" xfId="4478"/>
    <cellStyle name="Вычисление 2 4 3" xfId="1632"/>
    <cellStyle name="Вычисление 2 4 3 2" xfId="4479"/>
    <cellStyle name="Вычисление 2 4 3 3" xfId="4480"/>
    <cellStyle name="Вычисление 2 4 3 4" xfId="4481"/>
    <cellStyle name="Вычисление 2 4 3 5" xfId="4482"/>
    <cellStyle name="Вычисление 2 4 4" xfId="4483"/>
    <cellStyle name="Вычисление 2 4 5" xfId="4484"/>
    <cellStyle name="Вычисление 2 4 6" xfId="4485"/>
    <cellStyle name="Вычисление 2 4 7" xfId="4486"/>
    <cellStyle name="Вычисление 2 5" xfId="1633"/>
    <cellStyle name="Вычисление 2 5 2" xfId="1634"/>
    <cellStyle name="Вычисление 2 5 2 2" xfId="4487"/>
    <cellStyle name="Вычисление 2 5 2 3" xfId="4488"/>
    <cellStyle name="Вычисление 2 5 2 4" xfId="4489"/>
    <cellStyle name="Вычисление 2 5 2 5" xfId="4490"/>
    <cellStyle name="Вычисление 2 5 3" xfId="1635"/>
    <cellStyle name="Вычисление 2 5 3 2" xfId="4491"/>
    <cellStyle name="Вычисление 2 5 3 3" xfId="4492"/>
    <cellStyle name="Вычисление 2 5 3 4" xfId="4493"/>
    <cellStyle name="Вычисление 2 5 3 5" xfId="4494"/>
    <cellStyle name="Вычисление 2 5 4" xfId="4495"/>
    <cellStyle name="Вычисление 2 5 5" xfId="4496"/>
    <cellStyle name="Вычисление 2 5 6" xfId="4497"/>
    <cellStyle name="Вычисление 2 5 7" xfId="4498"/>
    <cellStyle name="Вычисление 2 6" xfId="1636"/>
    <cellStyle name="Вычисление 2 6 2" xfId="1637"/>
    <cellStyle name="Вычисление 2 6 2 2" xfId="4499"/>
    <cellStyle name="Вычисление 2 6 2 3" xfId="4500"/>
    <cellStyle name="Вычисление 2 6 2 4" xfId="4501"/>
    <cellStyle name="Вычисление 2 6 2 5" xfId="4502"/>
    <cellStyle name="Вычисление 2 6 3" xfId="1638"/>
    <cellStyle name="Вычисление 2 6 3 2" xfId="4503"/>
    <cellStyle name="Вычисление 2 6 3 3" xfId="4504"/>
    <cellStyle name="Вычисление 2 6 3 4" xfId="4505"/>
    <cellStyle name="Вычисление 2 6 3 5" xfId="4506"/>
    <cellStyle name="Вычисление 2 6 4" xfId="4507"/>
    <cellStyle name="Вычисление 2 6 5" xfId="4508"/>
    <cellStyle name="Вычисление 2 6 6" xfId="4509"/>
    <cellStyle name="Вычисление 2 6 7" xfId="4510"/>
    <cellStyle name="Вычисление 2 7" xfId="1639"/>
    <cellStyle name="Вычисление 2 7 2" xfId="4511"/>
    <cellStyle name="Вычисление 2 7 3" xfId="4512"/>
    <cellStyle name="Вычисление 2 7 4" xfId="4513"/>
    <cellStyle name="Вычисление 2 7 5" xfId="4514"/>
    <cellStyle name="Вычисление 2 8" xfId="1640"/>
    <cellStyle name="Вычисление 2 8 2" xfId="4515"/>
    <cellStyle name="Вычисление 2 8 3" xfId="4516"/>
    <cellStyle name="Вычисление 2 8 4" xfId="4517"/>
    <cellStyle name="Вычисление 2 8 5" xfId="4518"/>
    <cellStyle name="Вычисление 2 9" xfId="1641"/>
    <cellStyle name="Вычисление 2 9 2" xfId="4519"/>
    <cellStyle name="Вычисление 2 9 3" xfId="4520"/>
    <cellStyle name="Вычисление 2 9 4" xfId="4521"/>
    <cellStyle name="Вычисление 2 9 5" xfId="4522"/>
    <cellStyle name="Вычисление 3" xfId="1642"/>
    <cellStyle name="Вычисление 3 2" xfId="1643"/>
    <cellStyle name="Вычисление 3 2 2" xfId="1644"/>
    <cellStyle name="Вычисление 3 2 2 2" xfId="4523"/>
    <cellStyle name="Вычисление 3 2 2 3" xfId="4524"/>
    <cellStyle name="Вычисление 3 2 2 4" xfId="4525"/>
    <cellStyle name="Вычисление 3 2 2 5" xfId="4526"/>
    <cellStyle name="Вычисление 3 2 3" xfId="4527"/>
    <cellStyle name="Вычисление 3 2 4" xfId="4528"/>
    <cellStyle name="Вычисление 3 2 5" xfId="4529"/>
    <cellStyle name="Вычисление 3 2 6" xfId="4530"/>
    <cellStyle name="Вычисление 3 3" xfId="1645"/>
    <cellStyle name="Вычисление 3 3 2" xfId="4531"/>
    <cellStyle name="Вычисление 3 3 3" xfId="4532"/>
    <cellStyle name="Вычисление 3 3 4" xfId="4533"/>
    <cellStyle name="Вычисление 3 3 5" xfId="4534"/>
    <cellStyle name="Вычисление 3 4" xfId="1646"/>
    <cellStyle name="Вычисление 3 4 2" xfId="4535"/>
    <cellStyle name="Вычисление 3 4 3" xfId="4536"/>
    <cellStyle name="Вычисление 3 4 4" xfId="4537"/>
    <cellStyle name="Вычисление 3 4 5" xfId="4538"/>
    <cellStyle name="Вычисление 3 5" xfId="4539"/>
    <cellStyle name="Вычисление 3 6" xfId="4540"/>
    <cellStyle name="Вычисление 3 7" xfId="4541"/>
    <cellStyle name="Вычисление 3 8" xfId="4542"/>
    <cellStyle name="Гиперссылка 2" xfId="1647"/>
    <cellStyle name="Гиперссылка 3" xfId="4543"/>
    <cellStyle name="Данные" xfId="1648"/>
    <cellStyle name="Данные 10" xfId="4544"/>
    <cellStyle name="Данные 11" xfId="4545"/>
    <cellStyle name="Данные 2" xfId="1649"/>
    <cellStyle name="Данные 2 2" xfId="4546"/>
    <cellStyle name="Данные 2 2 2" xfId="4547"/>
    <cellStyle name="Данные 2 2 3" xfId="4548"/>
    <cellStyle name="Данные 2 2 4" xfId="4549"/>
    <cellStyle name="Данные 2 2 5" xfId="4550"/>
    <cellStyle name="Данные 2 2 6" xfId="4551"/>
    <cellStyle name="Данные 2 2 7" xfId="4552"/>
    <cellStyle name="Данные 2 3" xfId="4553"/>
    <cellStyle name="Данные 2 3 2" xfId="4554"/>
    <cellStyle name="Данные 2 3 3" xfId="4555"/>
    <cellStyle name="Данные 2 3 4" xfId="4556"/>
    <cellStyle name="Данные 2 3 5" xfId="4557"/>
    <cellStyle name="Данные 2 3 6" xfId="4558"/>
    <cellStyle name="Данные 2 3 7" xfId="4559"/>
    <cellStyle name="Данные 2 4" xfId="4560"/>
    <cellStyle name="Данные 2 5" xfId="4561"/>
    <cellStyle name="Данные 2 6" xfId="4562"/>
    <cellStyle name="Данные 2 7" xfId="4563"/>
    <cellStyle name="Данные 2 8" xfId="4564"/>
    <cellStyle name="Данные 2 9" xfId="4565"/>
    <cellStyle name="Данные 3" xfId="1650"/>
    <cellStyle name="Данные 3 2" xfId="4566"/>
    <cellStyle name="Данные 3 2 2" xfId="4567"/>
    <cellStyle name="Данные 3 2 3" xfId="4568"/>
    <cellStyle name="Данные 3 2 4" xfId="4569"/>
    <cellStyle name="Данные 3 2 5" xfId="4570"/>
    <cellStyle name="Данные 3 2 6" xfId="4571"/>
    <cellStyle name="Данные 3 2 7" xfId="4572"/>
    <cellStyle name="Данные 3 3" xfId="4573"/>
    <cellStyle name="Данные 3 3 2" xfId="4574"/>
    <cellStyle name="Данные 3 3 3" xfId="4575"/>
    <cellStyle name="Данные 3 3 4" xfId="4576"/>
    <cellStyle name="Данные 3 3 5" xfId="4577"/>
    <cellStyle name="Данные 3 3 6" xfId="4578"/>
    <cellStyle name="Данные 3 3 7" xfId="4579"/>
    <cellStyle name="Данные 3 4" xfId="4580"/>
    <cellStyle name="Данные 3 5" xfId="4581"/>
    <cellStyle name="Данные 3 6" xfId="4582"/>
    <cellStyle name="Данные 3 7" xfId="4583"/>
    <cellStyle name="Данные 3 8" xfId="4584"/>
    <cellStyle name="Данные 3 9" xfId="4585"/>
    <cellStyle name="Данные 4" xfId="4586"/>
    <cellStyle name="Данные 4 2" xfId="4587"/>
    <cellStyle name="Данные 4 3" xfId="4588"/>
    <cellStyle name="Данные 4 4" xfId="4589"/>
    <cellStyle name="Данные 4 5" xfId="4590"/>
    <cellStyle name="Данные 4 6" xfId="4591"/>
    <cellStyle name="Данные 4 7" xfId="4592"/>
    <cellStyle name="Данные 5" xfId="4593"/>
    <cellStyle name="Данные 5 2" xfId="4594"/>
    <cellStyle name="Данные 5 3" xfId="4595"/>
    <cellStyle name="Данные 5 4" xfId="4596"/>
    <cellStyle name="Данные 5 5" xfId="4597"/>
    <cellStyle name="Данные 5 6" xfId="4598"/>
    <cellStyle name="Данные 5 7" xfId="4599"/>
    <cellStyle name="Данные 6" xfId="4600"/>
    <cellStyle name="Данные 7" xfId="4601"/>
    <cellStyle name="Данные 8" xfId="4602"/>
    <cellStyle name="Данные 9" xfId="4603"/>
    <cellStyle name="Дата" xfId="1651"/>
    <cellStyle name="Дата 10" xfId="4604"/>
    <cellStyle name="Дата 11" xfId="4605"/>
    <cellStyle name="Дата 2" xfId="1652"/>
    <cellStyle name="Дата 2 2" xfId="4606"/>
    <cellStyle name="Дата 2 3" xfId="4607"/>
    <cellStyle name="Дата 2 4" xfId="4608"/>
    <cellStyle name="Дата 2 5" xfId="4609"/>
    <cellStyle name="Дата 2 6" xfId="4610"/>
    <cellStyle name="Дата 2 7" xfId="4611"/>
    <cellStyle name="Дата 2 8" xfId="4612"/>
    <cellStyle name="Дата 3" xfId="1653"/>
    <cellStyle name="Дата 3 2" xfId="4613"/>
    <cellStyle name="Дата 3 3" xfId="4614"/>
    <cellStyle name="Дата 3 4" xfId="4615"/>
    <cellStyle name="Дата 3 5" xfId="4616"/>
    <cellStyle name="Дата 3 6" xfId="4617"/>
    <cellStyle name="Дата 3 7" xfId="4618"/>
    <cellStyle name="Дата 3 8" xfId="4619"/>
    <cellStyle name="Дата 4" xfId="1654"/>
    <cellStyle name="Дата 4 2" xfId="4620"/>
    <cellStyle name="Дата 4 3" xfId="4621"/>
    <cellStyle name="Дата 4 4" xfId="4622"/>
    <cellStyle name="Дата 4 5" xfId="4623"/>
    <cellStyle name="Дата 4 6" xfId="4624"/>
    <cellStyle name="Дата 4 7" xfId="4625"/>
    <cellStyle name="Дата 4 8" xfId="4626"/>
    <cellStyle name="Дата 5" xfId="4627"/>
    <cellStyle name="Дата 6" xfId="4628"/>
    <cellStyle name="Дата 7" xfId="4629"/>
    <cellStyle name="Дата 8" xfId="4630"/>
    <cellStyle name="Дата 9" xfId="4631"/>
    <cellStyle name="Дата UTL" xfId="1655"/>
    <cellStyle name="Денежный 2" xfId="1656"/>
    <cellStyle name="Денежный 2 2" xfId="1657"/>
    <cellStyle name="Денежный 2 3" xfId="1658"/>
    <cellStyle name="Денежный 3" xfId="1659"/>
    <cellStyle name="Денежный 4" xfId="1660"/>
    <cellStyle name="Заголовок" xfId="1661"/>
    <cellStyle name="Заголовок 1 2" xfId="1662"/>
    <cellStyle name="Заголовок 1 2 2" xfId="1663"/>
    <cellStyle name="Заголовок 1 2 3" xfId="1664"/>
    <cellStyle name="Заголовок 1 2 4" xfId="1665"/>
    <cellStyle name="Заголовок 1 2 5" xfId="1666"/>
    <cellStyle name="Заголовок 1 2 6" xfId="1667"/>
    <cellStyle name="Заголовок 1 2 7" xfId="1668"/>
    <cellStyle name="Заголовок 1 3" xfId="1669"/>
    <cellStyle name="Заголовок 1 3 2" xfId="1670"/>
    <cellStyle name="Заголовок 2 2" xfId="1671"/>
    <cellStyle name="Заголовок 2 2 2" xfId="1672"/>
    <cellStyle name="Заголовок 2 2 3" xfId="1673"/>
    <cellStyle name="Заголовок 2 2 4" xfId="1674"/>
    <cellStyle name="Заголовок 2 2 5" xfId="1675"/>
    <cellStyle name="Заголовок 2 2 6" xfId="1676"/>
    <cellStyle name="Заголовок 2 2 7" xfId="1677"/>
    <cellStyle name="Заголовок 2 3" xfId="1678"/>
    <cellStyle name="Заголовок 2 3 2" xfId="1679"/>
    <cellStyle name="Заголовок 3 2" xfId="1680"/>
    <cellStyle name="Заголовок 3 2 2" xfId="1681"/>
    <cellStyle name="Заголовок 3 2 3" xfId="1682"/>
    <cellStyle name="Заголовок 3 2 4" xfId="1683"/>
    <cellStyle name="Заголовок 3 2 5" xfId="1684"/>
    <cellStyle name="Заголовок 3 2 6" xfId="1685"/>
    <cellStyle name="Заголовок 3 2 7" xfId="1686"/>
    <cellStyle name="Заголовок 3 3" xfId="1687"/>
    <cellStyle name="Заголовок 3 3 2" xfId="1688"/>
    <cellStyle name="Заголовок 4 2" xfId="1689"/>
    <cellStyle name="Заголовок 4 2 2" xfId="1690"/>
    <cellStyle name="Заголовок 4 2 3" xfId="1691"/>
    <cellStyle name="Заголовок 4 2 4" xfId="1692"/>
    <cellStyle name="Заголовок 4 2 5" xfId="1693"/>
    <cellStyle name="Заголовок 4 2 6" xfId="1694"/>
    <cellStyle name="Заголовок 4 2 7" xfId="1695"/>
    <cellStyle name="Заголовок 4 3" xfId="1696"/>
    <cellStyle name="Заголовок 4 3 2" xfId="1697"/>
    <cellStyle name="Заголовок 5" xfId="1698"/>
    <cellStyle name="ЗаголовокСтолбца" xfId="1699"/>
    <cellStyle name="ЗаголовокСтолбца 2" xfId="1700"/>
    <cellStyle name="ЗаголовокСтолбца 2 2" xfId="4632"/>
    <cellStyle name="ЗаголовокСтолбца 3" xfId="1701"/>
    <cellStyle name="Защитный" xfId="1702"/>
    <cellStyle name="Защитный 10" xfId="4633"/>
    <cellStyle name="Защитный 2" xfId="1703"/>
    <cellStyle name="Защитный 2 2" xfId="4634"/>
    <cellStyle name="Защитный 2 3" xfId="4635"/>
    <cellStyle name="Защитный 2 4" xfId="4636"/>
    <cellStyle name="Защитный 2 5" xfId="4637"/>
    <cellStyle name="Защитный 2 6" xfId="4638"/>
    <cellStyle name="Защитный 2 7" xfId="4639"/>
    <cellStyle name="Защитный 2 8" xfId="4640"/>
    <cellStyle name="Защитный 3" xfId="4641"/>
    <cellStyle name="Защитный 4" xfId="4642"/>
    <cellStyle name="Защитный 5" xfId="4643"/>
    <cellStyle name="Защитный 6" xfId="4644"/>
    <cellStyle name="Защитный 7" xfId="4645"/>
    <cellStyle name="Защитный 8" xfId="4646"/>
    <cellStyle name="Защитный 9" xfId="4647"/>
    <cellStyle name="Значение" xfId="1704"/>
    <cellStyle name="Значение 10" xfId="4648"/>
    <cellStyle name="Значение 11" xfId="4649"/>
    <cellStyle name="Значение 12" xfId="4650"/>
    <cellStyle name="Значение 2" xfId="1705"/>
    <cellStyle name="Значение 2 2" xfId="4651"/>
    <cellStyle name="Значение 2 2 2" xfId="4652"/>
    <cellStyle name="Значение 2 2 3" xfId="4653"/>
    <cellStyle name="Значение 2 2 4" xfId="4654"/>
    <cellStyle name="Значение 2 2 5" xfId="4655"/>
    <cellStyle name="Значение 2 2 6" xfId="4656"/>
    <cellStyle name="Значение 2 2 7" xfId="4657"/>
    <cellStyle name="Значение 2 3" xfId="4658"/>
    <cellStyle name="Значение 2 3 2" xfId="4659"/>
    <cellStyle name="Значение 2 3 3" xfId="4660"/>
    <cellStyle name="Значение 2 3 4" xfId="4661"/>
    <cellStyle name="Значение 2 3 5" xfId="4662"/>
    <cellStyle name="Значение 2 3 6" xfId="4663"/>
    <cellStyle name="Значение 2 3 7" xfId="4664"/>
    <cellStyle name="Значение 2 4" xfId="4665"/>
    <cellStyle name="Значение 2 5" xfId="4666"/>
    <cellStyle name="Значение 2 6" xfId="4667"/>
    <cellStyle name="Значение 2 7" xfId="4668"/>
    <cellStyle name="Значение 2 8" xfId="4669"/>
    <cellStyle name="Значение 2 9" xfId="4670"/>
    <cellStyle name="Значение 3" xfId="1706"/>
    <cellStyle name="Значение 4" xfId="4671"/>
    <cellStyle name="Значение 4 2" xfId="4672"/>
    <cellStyle name="Значение 4 3" xfId="4673"/>
    <cellStyle name="Значение 4 4" xfId="4674"/>
    <cellStyle name="Значение 4 5" xfId="4675"/>
    <cellStyle name="Значение 4 6" xfId="4676"/>
    <cellStyle name="Значение 4 7" xfId="4677"/>
    <cellStyle name="Значение 5" xfId="4678"/>
    <cellStyle name="Значение 5 2" xfId="4679"/>
    <cellStyle name="Значение 5 3" xfId="4680"/>
    <cellStyle name="Значение 5 4" xfId="4681"/>
    <cellStyle name="Значение 5 5" xfId="4682"/>
    <cellStyle name="Значение 5 6" xfId="4683"/>
    <cellStyle name="Значение 5 7" xfId="4684"/>
    <cellStyle name="Значение 6" xfId="4685"/>
    <cellStyle name="Значение 7" xfId="4686"/>
    <cellStyle name="Значение 8" xfId="4687"/>
    <cellStyle name="Значение 9" xfId="4688"/>
    <cellStyle name="Зоголовок" xfId="1707"/>
    <cellStyle name="Зоголовок 2" xfId="4689"/>
    <cellStyle name="зуксуте" xfId="1708"/>
    <cellStyle name="зфпуруфвштп" xfId="4690"/>
    <cellStyle name="идгу" xfId="1709"/>
    <cellStyle name="йешеду" xfId="4691"/>
    <cellStyle name="Итог 2" xfId="1710"/>
    <cellStyle name="Итог 2 10" xfId="4692"/>
    <cellStyle name="Итог 2 11" xfId="4693"/>
    <cellStyle name="Итог 2 12" xfId="4694"/>
    <cellStyle name="Итог 2 2" xfId="1711"/>
    <cellStyle name="Итог 2 2 2" xfId="1712"/>
    <cellStyle name="Итог 2 2 2 2" xfId="1713"/>
    <cellStyle name="Итог 2 2 2 2 2" xfId="4695"/>
    <cellStyle name="Итог 2 2 2 2 3" xfId="4696"/>
    <cellStyle name="Итог 2 2 2 2 4" xfId="4697"/>
    <cellStyle name="Итог 2 2 2 2 5" xfId="4698"/>
    <cellStyle name="Итог 2 2 2 3" xfId="4699"/>
    <cellStyle name="Итог 2 2 2 4" xfId="4700"/>
    <cellStyle name="Итог 2 2 2 5" xfId="4701"/>
    <cellStyle name="Итог 2 2 2 6" xfId="4702"/>
    <cellStyle name="Итог 2 2 3" xfId="4703"/>
    <cellStyle name="Итог 2 2 4" xfId="4704"/>
    <cellStyle name="Итог 2 2 5" xfId="4705"/>
    <cellStyle name="Итог 2 2 6" xfId="4706"/>
    <cellStyle name="Итог 2 3" xfId="1714"/>
    <cellStyle name="Итог 2 3 2" xfId="1715"/>
    <cellStyle name="Итог 2 3 2 2" xfId="4707"/>
    <cellStyle name="Итог 2 3 2 3" xfId="4708"/>
    <cellStyle name="Итог 2 3 2 4" xfId="4709"/>
    <cellStyle name="Итог 2 3 2 5" xfId="4710"/>
    <cellStyle name="Итог 2 3 3" xfId="4711"/>
    <cellStyle name="Итог 2 3 4" xfId="4712"/>
    <cellStyle name="Итог 2 3 5" xfId="4713"/>
    <cellStyle name="Итог 2 3 6" xfId="4714"/>
    <cellStyle name="Итог 2 4" xfId="1716"/>
    <cellStyle name="Итог 2 4 2" xfId="1717"/>
    <cellStyle name="Итог 2 4 2 2" xfId="4715"/>
    <cellStyle name="Итог 2 4 2 3" xfId="4716"/>
    <cellStyle name="Итог 2 4 2 4" xfId="4717"/>
    <cellStyle name="Итог 2 4 2 5" xfId="4718"/>
    <cellStyle name="Итог 2 4 3" xfId="4719"/>
    <cellStyle name="Итог 2 4 4" xfId="4720"/>
    <cellStyle name="Итог 2 4 5" xfId="4721"/>
    <cellStyle name="Итог 2 4 6" xfId="4722"/>
    <cellStyle name="Итог 2 5" xfId="1718"/>
    <cellStyle name="Итог 2 5 2" xfId="1719"/>
    <cellStyle name="Итог 2 5 2 2" xfId="4723"/>
    <cellStyle name="Итог 2 5 2 3" xfId="4724"/>
    <cellStyle name="Итог 2 5 2 4" xfId="4725"/>
    <cellStyle name="Итог 2 5 2 5" xfId="4726"/>
    <cellStyle name="Итог 2 5 3" xfId="4727"/>
    <cellStyle name="Итог 2 5 4" xfId="4728"/>
    <cellStyle name="Итог 2 5 5" xfId="4729"/>
    <cellStyle name="Итог 2 5 6" xfId="4730"/>
    <cellStyle name="Итог 2 6" xfId="1720"/>
    <cellStyle name="Итог 2 6 2" xfId="1721"/>
    <cellStyle name="Итог 2 6 2 2" xfId="4731"/>
    <cellStyle name="Итог 2 6 2 3" xfId="4732"/>
    <cellStyle name="Итог 2 6 2 4" xfId="4733"/>
    <cellStyle name="Итог 2 6 2 5" xfId="4734"/>
    <cellStyle name="Итог 2 6 3" xfId="4735"/>
    <cellStyle name="Итог 2 6 4" xfId="4736"/>
    <cellStyle name="Итог 2 6 5" xfId="4737"/>
    <cellStyle name="Итог 2 6 6" xfId="4738"/>
    <cellStyle name="Итог 2 7" xfId="1722"/>
    <cellStyle name="Итог 2 7 2" xfId="4739"/>
    <cellStyle name="Итог 2 7 3" xfId="4740"/>
    <cellStyle name="Итог 2 7 4" xfId="4741"/>
    <cellStyle name="Итог 2 7 5" xfId="4742"/>
    <cellStyle name="Итог 2 8" xfId="1723"/>
    <cellStyle name="Итог 2 8 2" xfId="4743"/>
    <cellStyle name="Итог 2 8 3" xfId="4744"/>
    <cellStyle name="Итог 2 8 4" xfId="4745"/>
    <cellStyle name="Итог 2 8 5" xfId="4746"/>
    <cellStyle name="Итог 2 9" xfId="4747"/>
    <cellStyle name="Итог 3" xfId="1724"/>
    <cellStyle name="Итог 3 2" xfId="1725"/>
    <cellStyle name="Итог 3 2 2" xfId="1726"/>
    <cellStyle name="Итог 3 2 2 2" xfId="4748"/>
    <cellStyle name="Итог 3 2 2 3" xfId="4749"/>
    <cellStyle name="Итог 3 2 2 4" xfId="4750"/>
    <cellStyle name="Итог 3 2 2 5" xfId="4751"/>
    <cellStyle name="Итог 3 2 3" xfId="4752"/>
    <cellStyle name="Итог 3 2 4" xfId="4753"/>
    <cellStyle name="Итог 3 2 5" xfId="4754"/>
    <cellStyle name="Итог 3 2 6" xfId="4755"/>
    <cellStyle name="Итог 3 3" xfId="1727"/>
    <cellStyle name="Итог 3 3 2" xfId="4756"/>
    <cellStyle name="Итог 3 3 3" xfId="4757"/>
    <cellStyle name="Итог 3 3 4" xfId="4758"/>
    <cellStyle name="Итог 3 3 5" xfId="4759"/>
    <cellStyle name="Итог 3 4" xfId="4760"/>
    <cellStyle name="Итог 3 5" xfId="4761"/>
    <cellStyle name="Итог 3 6" xfId="4762"/>
    <cellStyle name="Итог 3 7" xfId="4763"/>
    <cellStyle name="Итоги" xfId="4764"/>
    <cellStyle name="Итого" xfId="1728"/>
    <cellStyle name="Итого 10" xfId="4765"/>
    <cellStyle name="Итого 11" xfId="4766"/>
    <cellStyle name="Итого 12" xfId="4767"/>
    <cellStyle name="Итого 2" xfId="1729"/>
    <cellStyle name="Итого 2 2" xfId="4768"/>
    <cellStyle name="Итого 2 2 2" xfId="4769"/>
    <cellStyle name="Итого 2 2 3" xfId="4770"/>
    <cellStyle name="Итого 2 2 4" xfId="4771"/>
    <cellStyle name="Итого 2 2 5" xfId="4772"/>
    <cellStyle name="Итого 2 2 6" xfId="4773"/>
    <cellStyle name="Итого 2 2 7" xfId="4774"/>
    <cellStyle name="Итого 2 3" xfId="4775"/>
    <cellStyle name="Итого 2 3 2" xfId="4776"/>
    <cellStyle name="Итого 2 3 3" xfId="4777"/>
    <cellStyle name="Итого 2 3 4" xfId="4778"/>
    <cellStyle name="Итого 2 3 5" xfId="4779"/>
    <cellStyle name="Итого 2 3 6" xfId="4780"/>
    <cellStyle name="Итого 2 3 7" xfId="4781"/>
    <cellStyle name="Итого 2 4" xfId="4782"/>
    <cellStyle name="Итого 2 5" xfId="4783"/>
    <cellStyle name="Итого 2 6" xfId="4784"/>
    <cellStyle name="Итого 2 7" xfId="4785"/>
    <cellStyle name="Итого 2 8" xfId="4786"/>
    <cellStyle name="Итого 2 9" xfId="4787"/>
    <cellStyle name="Итого 3" xfId="1730"/>
    <cellStyle name="Итого 3 2" xfId="4788"/>
    <cellStyle name="Итого 3 2 2" xfId="4789"/>
    <cellStyle name="Итого 3 2 3" xfId="4790"/>
    <cellStyle name="Итого 3 2 4" xfId="4791"/>
    <cellStyle name="Итого 3 2 5" xfId="4792"/>
    <cellStyle name="Итого 3 2 6" xfId="4793"/>
    <cellStyle name="Итого 3 2 7" xfId="4794"/>
    <cellStyle name="Итого 3 3" xfId="4795"/>
    <cellStyle name="Итого 3 3 2" xfId="4796"/>
    <cellStyle name="Итого 3 3 3" xfId="4797"/>
    <cellStyle name="Итого 3 3 4" xfId="4798"/>
    <cellStyle name="Итого 3 3 5" xfId="4799"/>
    <cellStyle name="Итого 3 3 6" xfId="4800"/>
    <cellStyle name="Итого 3 3 7" xfId="4801"/>
    <cellStyle name="Итого 3 4" xfId="4802"/>
    <cellStyle name="Итого 3 5" xfId="4803"/>
    <cellStyle name="Итого 3 6" xfId="4804"/>
    <cellStyle name="Итого 3 7" xfId="4805"/>
    <cellStyle name="Итого 3 8" xfId="4806"/>
    <cellStyle name="Итого 3 9" xfId="4807"/>
    <cellStyle name="Итого 4" xfId="4808"/>
    <cellStyle name="Итого 4 2" xfId="4809"/>
    <cellStyle name="Итого 4 3" xfId="4810"/>
    <cellStyle name="Итого 4 4" xfId="4811"/>
    <cellStyle name="Итого 4 5" xfId="4812"/>
    <cellStyle name="Итого 4 6" xfId="4813"/>
    <cellStyle name="Итого 4 7" xfId="4814"/>
    <cellStyle name="Итого 5" xfId="4815"/>
    <cellStyle name="Итого 5 2" xfId="4816"/>
    <cellStyle name="Итого 5 3" xfId="4817"/>
    <cellStyle name="Итого 5 4" xfId="4818"/>
    <cellStyle name="Итого 5 5" xfId="4819"/>
    <cellStyle name="Итого 5 6" xfId="4820"/>
    <cellStyle name="Итого 5 7" xfId="4821"/>
    <cellStyle name="Итого 6" xfId="4822"/>
    <cellStyle name="Итого 7" xfId="4823"/>
    <cellStyle name="Итого 8" xfId="4824"/>
    <cellStyle name="Итого 9" xfId="4825"/>
    <cellStyle name="ИтогоБИМ" xfId="4826"/>
    <cellStyle name="Контрольная ячейка 2" xfId="1731"/>
    <cellStyle name="Контрольная ячейка 2 2" xfId="1732"/>
    <cellStyle name="Контрольная ячейка 2 3" xfId="1733"/>
    <cellStyle name="Контрольная ячейка 2 4" xfId="1734"/>
    <cellStyle name="Контрольная ячейка 2 5" xfId="1735"/>
    <cellStyle name="Контрольная ячейка 2 6" xfId="1736"/>
    <cellStyle name="Контрольная ячейка 2 7" xfId="1737"/>
    <cellStyle name="Контрольная ячейка 3" xfId="1738"/>
    <cellStyle name="Контрольная ячейка 3 2" xfId="1739"/>
    <cellStyle name="ЛокСмМТСН" xfId="4827"/>
    <cellStyle name="Мой заголовок" xfId="1740"/>
    <cellStyle name="Мой заголовок 2" xfId="4828"/>
    <cellStyle name="Мой заголовок листа" xfId="1741"/>
    <cellStyle name="Мой заголовок листа 2" xfId="4829"/>
    <cellStyle name="Мой заголовок листа 3" xfId="4830"/>
    <cellStyle name="Мой заголовок листа_Итоги тариф. кампании 2011_коррек" xfId="4831"/>
    <cellStyle name="Мои наименования показателей" xfId="1742"/>
    <cellStyle name="Мои наименования показателей 2" xfId="4832"/>
    <cellStyle name="Мои наименования показателей 3" xfId="4833"/>
    <cellStyle name="Мои наименования показателей 4" xfId="4834"/>
    <cellStyle name="Мои наименования показателей 5" xfId="4835"/>
    <cellStyle name="Мои наименования показателей_ТМ передача 31.03.2011 (Морд)" xfId="4836"/>
    <cellStyle name="МЭС" xfId="1743"/>
    <cellStyle name="МЭС 10" xfId="4837"/>
    <cellStyle name="МЭС 11" xfId="4838"/>
    <cellStyle name="МЭС 2" xfId="1744"/>
    <cellStyle name="МЭС 2 2" xfId="4839"/>
    <cellStyle name="МЭС 2 2 2" xfId="4840"/>
    <cellStyle name="МЭС 2 2 3" xfId="4841"/>
    <cellStyle name="МЭС 2 2 4" xfId="4842"/>
    <cellStyle name="МЭС 2 2 5" xfId="4843"/>
    <cellStyle name="МЭС 2 2 6" xfId="4844"/>
    <cellStyle name="МЭС 2 2 7" xfId="4845"/>
    <cellStyle name="МЭС 2 3" xfId="4846"/>
    <cellStyle name="МЭС 2 3 2" xfId="4847"/>
    <cellStyle name="МЭС 2 3 3" xfId="4848"/>
    <cellStyle name="МЭС 2 3 4" xfId="4849"/>
    <cellStyle name="МЭС 2 3 5" xfId="4850"/>
    <cellStyle name="МЭС 2 3 6" xfId="4851"/>
    <cellStyle name="МЭС 2 3 7" xfId="4852"/>
    <cellStyle name="МЭС 2 4" xfId="4853"/>
    <cellStyle name="МЭС 2 5" xfId="4854"/>
    <cellStyle name="МЭС 2 6" xfId="4855"/>
    <cellStyle name="МЭС 2 7" xfId="4856"/>
    <cellStyle name="МЭС 2 8" xfId="4857"/>
    <cellStyle name="МЭС 2 9" xfId="4858"/>
    <cellStyle name="МЭС 3" xfId="1745"/>
    <cellStyle name="МЭС 3 2" xfId="4859"/>
    <cellStyle name="МЭС 3 2 2" xfId="4860"/>
    <cellStyle name="МЭС 3 2 3" xfId="4861"/>
    <cellStyle name="МЭС 3 2 4" xfId="4862"/>
    <cellStyle name="МЭС 3 2 5" xfId="4863"/>
    <cellStyle name="МЭС 3 2 6" xfId="4864"/>
    <cellStyle name="МЭС 3 2 7" xfId="4865"/>
    <cellStyle name="МЭС 3 3" xfId="4866"/>
    <cellStyle name="МЭС 3 3 2" xfId="4867"/>
    <cellStyle name="МЭС 3 3 3" xfId="4868"/>
    <cellStyle name="МЭС 3 3 4" xfId="4869"/>
    <cellStyle name="МЭС 3 3 5" xfId="4870"/>
    <cellStyle name="МЭС 3 3 6" xfId="4871"/>
    <cellStyle name="МЭС 3 3 7" xfId="4872"/>
    <cellStyle name="МЭС 3 4" xfId="4873"/>
    <cellStyle name="МЭС 3 5" xfId="4874"/>
    <cellStyle name="МЭС 3 6" xfId="4875"/>
    <cellStyle name="МЭС 3 7" xfId="4876"/>
    <cellStyle name="МЭС 3 8" xfId="4877"/>
    <cellStyle name="МЭС 3 9" xfId="4878"/>
    <cellStyle name="МЭС 4" xfId="4879"/>
    <cellStyle name="МЭС 4 2" xfId="4880"/>
    <cellStyle name="МЭС 4 3" xfId="4881"/>
    <cellStyle name="МЭС 4 4" xfId="4882"/>
    <cellStyle name="МЭС 4 5" xfId="4883"/>
    <cellStyle name="МЭС 4 6" xfId="4884"/>
    <cellStyle name="МЭС 4 7" xfId="4885"/>
    <cellStyle name="МЭС 5" xfId="4886"/>
    <cellStyle name="МЭС 5 2" xfId="4887"/>
    <cellStyle name="МЭС 5 3" xfId="4888"/>
    <cellStyle name="МЭС 5 4" xfId="4889"/>
    <cellStyle name="МЭС 5 5" xfId="4890"/>
    <cellStyle name="МЭС 5 6" xfId="4891"/>
    <cellStyle name="МЭС 5 7" xfId="4892"/>
    <cellStyle name="МЭС 6" xfId="4893"/>
    <cellStyle name="МЭС 7" xfId="4894"/>
    <cellStyle name="МЭС 8" xfId="4895"/>
    <cellStyle name="МЭС 9" xfId="4896"/>
    <cellStyle name="Название 2" xfId="1746"/>
    <cellStyle name="Название 2 2" xfId="1747"/>
    <cellStyle name="Название 2 3" xfId="1748"/>
    <cellStyle name="Название 2 4" xfId="1749"/>
    <cellStyle name="Название 2 5" xfId="1750"/>
    <cellStyle name="Название 2 6" xfId="1751"/>
    <cellStyle name="Название 3" xfId="1752"/>
    <cellStyle name="Название 3 2" xfId="1753"/>
    <cellStyle name="Нейтральный 2" xfId="1754"/>
    <cellStyle name="Нейтральный 2 2" xfId="1755"/>
    <cellStyle name="Нейтральный 2 3" xfId="1756"/>
    <cellStyle name="Нейтральный 2 4" xfId="1757"/>
    <cellStyle name="Нейтральный 2 5" xfId="1758"/>
    <cellStyle name="Нейтральный 2 6" xfId="1759"/>
    <cellStyle name="Нейтральный 2 7" xfId="1760"/>
    <cellStyle name="Нейтральный 3" xfId="1761"/>
    <cellStyle name="Нейтральный 3 2" xfId="1762"/>
    <cellStyle name="новый" xfId="4897"/>
    <cellStyle name="Обычный" xfId="0" builtinId="0"/>
    <cellStyle name="Обычный 10" xfId="1763"/>
    <cellStyle name="Обычный 10 2" xfId="1764"/>
    <cellStyle name="Обычный 10 2 2" xfId="4"/>
    <cellStyle name="Обычный 10 2 3" xfId="1765"/>
    <cellStyle name="Обычный 10 2 4" xfId="1766"/>
    <cellStyle name="Обычный 10 2_6" xfId="1767"/>
    <cellStyle name="Обычный 10 3" xfId="1768"/>
    <cellStyle name="Обычный 10 3 2" xfId="1769"/>
    <cellStyle name="Обычный 10 4" xfId="1770"/>
    <cellStyle name="Обычный 10 5" xfId="1771"/>
    <cellStyle name="Обычный 10 6" xfId="1772"/>
    <cellStyle name="Обычный 10 7" xfId="4898"/>
    <cellStyle name="Обычный 10 8" xfId="4899"/>
    <cellStyle name="Обычный 10_6" xfId="1773"/>
    <cellStyle name="Обычный 101" xfId="1774"/>
    <cellStyle name="Обычный 11" xfId="1775"/>
    <cellStyle name="Обычный 11 2" xfId="1776"/>
    <cellStyle name="Обычный 11 2 2" xfId="1777"/>
    <cellStyle name="Обычный 11 3" xfId="1778"/>
    <cellStyle name="Обычный 11 3 2" xfId="1779"/>
    <cellStyle name="Обычный 11 4" xfId="1780"/>
    <cellStyle name="Обычный 11 5" xfId="4900"/>
    <cellStyle name="Обычный 11_6" xfId="1781"/>
    <cellStyle name="Обычный 114 2" xfId="1782"/>
    <cellStyle name="Обычный 114 2 2" xfId="1783"/>
    <cellStyle name="Обычный 114 2_пр№2 пр.149 170311" xfId="1784"/>
    <cellStyle name="Обычный 12" xfId="1785"/>
    <cellStyle name="Обычный 12 2" xfId="1786"/>
    <cellStyle name="Обычный 12 2 2" xfId="1787"/>
    <cellStyle name="Обычный 12 2 3" xfId="1788"/>
    <cellStyle name="Обычный 12 3" xfId="1789"/>
    <cellStyle name="Обычный 12 3 2" xfId="1790"/>
    <cellStyle name="Обычный 12 4" xfId="1791"/>
    <cellStyle name="Обычный 12 5" xfId="4901"/>
    <cellStyle name="Обычный 12_6" xfId="1792"/>
    <cellStyle name="Обычный 13" xfId="1793"/>
    <cellStyle name="Обычный 13 2" xfId="1794"/>
    <cellStyle name="Обычный 13 2 2" xfId="1795"/>
    <cellStyle name="Обычный 13 3" xfId="1796"/>
    <cellStyle name="Обычный 13 3 2" xfId="1797"/>
    <cellStyle name="Обычный 13 4" xfId="1798"/>
    <cellStyle name="Обычный 13 5" xfId="4902"/>
    <cellStyle name="Обычный 13_6" xfId="1799"/>
    <cellStyle name="Обычный 133" xfId="1800"/>
    <cellStyle name="Обычный 14" xfId="9"/>
    <cellStyle name="Обычный 14 2" xfId="1801"/>
    <cellStyle name="Обычный 14 2 2" xfId="1802"/>
    <cellStyle name="Обычный 14 2 3" xfId="1803"/>
    <cellStyle name="Обычный 14 2 4" xfId="1804"/>
    <cellStyle name="Обычный 14 3" xfId="1805"/>
    <cellStyle name="Обычный 14 4" xfId="1806"/>
    <cellStyle name="Обычный 14 5" xfId="4903"/>
    <cellStyle name="Обычный 14 6" xfId="4904"/>
    <cellStyle name="Обычный 140" xfId="1807"/>
    <cellStyle name="Обычный 144" xfId="1808"/>
    <cellStyle name="Обычный 15" xfId="1809"/>
    <cellStyle name="Обычный 15 2" xfId="1810"/>
    <cellStyle name="Обычный 15 3" xfId="1811"/>
    <cellStyle name="Обычный 15 3 2" xfId="1812"/>
    <cellStyle name="Обычный 15 4" xfId="1813"/>
    <cellStyle name="Обычный 15 5" xfId="4905"/>
    <cellStyle name="Обычный 15_6" xfId="1814"/>
    <cellStyle name="Обычный 151" xfId="1815"/>
    <cellStyle name="Обычный 154" xfId="1816"/>
    <cellStyle name="Обычный 16" xfId="1817"/>
    <cellStyle name="Обычный 16 2" xfId="1818"/>
    <cellStyle name="Обычный 16 3" xfId="1819"/>
    <cellStyle name="Обычный 16_6" xfId="1820"/>
    <cellStyle name="Обычный 168" xfId="1821"/>
    <cellStyle name="Обычный 17" xfId="1822"/>
    <cellStyle name="Обычный 17 2" xfId="1823"/>
    <cellStyle name="Обычный 17 3" xfId="1824"/>
    <cellStyle name="Обычный 17 4" xfId="1825"/>
    <cellStyle name="Обычный 172" xfId="1826"/>
    <cellStyle name="Обычный 179" xfId="1827"/>
    <cellStyle name="Обычный 18" xfId="1828"/>
    <cellStyle name="Обычный 18 2" xfId="1829"/>
    <cellStyle name="Обычный 18 3" xfId="1830"/>
    <cellStyle name="Обычный 18 4" xfId="1831"/>
    <cellStyle name="Обычный 183" xfId="1832"/>
    <cellStyle name="Обычный 19" xfId="1833"/>
    <cellStyle name="Обычный 19 2" xfId="1834"/>
    <cellStyle name="Обычный 2" xfId="5"/>
    <cellStyle name="Обычный 2 10" xfId="1835"/>
    <cellStyle name="Обычный 2 10 2" xfId="1836"/>
    <cellStyle name="Обычный 2 10 3" xfId="4906"/>
    <cellStyle name="Обычный 2 11" xfId="1837"/>
    <cellStyle name="Обычный 2 11 2" xfId="1838"/>
    <cellStyle name="Обычный 2 12" xfId="1839"/>
    <cellStyle name="Обычный 2 13" xfId="1840"/>
    <cellStyle name="Обычный 2 14" xfId="1841"/>
    <cellStyle name="Обычный 2 15" xfId="1842"/>
    <cellStyle name="Обычный 2 16" xfId="1843"/>
    <cellStyle name="Обычный 2 17" xfId="1844"/>
    <cellStyle name="Обычный 2 18" xfId="1845"/>
    <cellStyle name="Обычный 2 19" xfId="1846"/>
    <cellStyle name="Обычный 2 2" xfId="17"/>
    <cellStyle name="Обычный 2 2 10" xfId="1847"/>
    <cellStyle name="Обычный 2 2 11" xfId="1848"/>
    <cellStyle name="Обычный 2 2 12" xfId="1849"/>
    <cellStyle name="Обычный 2 2 13" xfId="1850"/>
    <cellStyle name="Обычный 2 2 14" xfId="1851"/>
    <cellStyle name="Обычный 2 2 15" xfId="1852"/>
    <cellStyle name="Обычный 2 2 16" xfId="1853"/>
    <cellStyle name="Обычный 2 2 17" xfId="1854"/>
    <cellStyle name="Обычный 2 2 18" xfId="1855"/>
    <cellStyle name="Обычный 2 2 19" xfId="1856"/>
    <cellStyle name="Обычный 2 2 19 2" xfId="1857"/>
    <cellStyle name="Обычный 2 2 19 3" xfId="1858"/>
    <cellStyle name="Обычный 2 2 2" xfId="1859"/>
    <cellStyle name="Обычный 2 2 2 10" xfId="1860"/>
    <cellStyle name="Обычный 2 2 2 11" xfId="1861"/>
    <cellStyle name="Обычный 2 2 2 12" xfId="1862"/>
    <cellStyle name="Обычный 2 2 2 13" xfId="1863"/>
    <cellStyle name="Обычный 2 2 2 14" xfId="1864"/>
    <cellStyle name="Обычный 2 2 2 15" xfId="1865"/>
    <cellStyle name="Обычный 2 2 2 16" xfId="1866"/>
    <cellStyle name="Обычный 2 2 2 17" xfId="1867"/>
    <cellStyle name="Обычный 2 2 2 18" xfId="1868"/>
    <cellStyle name="Обычный 2 2 2 19" xfId="1869"/>
    <cellStyle name="Обычный 2 2 2 2" xfId="6"/>
    <cellStyle name="Обычный 2 2 2 2 2" xfId="1870"/>
    <cellStyle name="Обычный 2 2 2 2 2 2" xfId="4907"/>
    <cellStyle name="Обычный 2 2 2 2 3" xfId="1871"/>
    <cellStyle name="Обычный 2 2 2 2 4" xfId="1872"/>
    <cellStyle name="Обычный 2 2 2 2 5" xfId="4908"/>
    <cellStyle name="Обычный 2 2 2 3" xfId="1873"/>
    <cellStyle name="Обычный 2 2 2 4" xfId="1874"/>
    <cellStyle name="Обычный 2 2 2 5" xfId="1875"/>
    <cellStyle name="Обычный 2 2 2 6" xfId="1876"/>
    <cellStyle name="Обычный 2 2 2 7" xfId="1877"/>
    <cellStyle name="Обычный 2 2 2 8" xfId="1878"/>
    <cellStyle name="Обычный 2 2 2 9" xfId="1879"/>
    <cellStyle name="Обычный 2 2 2_Проект НВВ на 2012  (28 12 2011) с формулами ОКОНЧАТЕЛЬНО (version 1)" xfId="4909"/>
    <cellStyle name="Обычный 2 2 20" xfId="1880"/>
    <cellStyle name="Обычный 2 2 21" xfId="4910"/>
    <cellStyle name="Обычный 2 2 22" xfId="4911"/>
    <cellStyle name="Обычный 2 2 23" xfId="4912"/>
    <cellStyle name="Обычный 2 2 3" xfId="1881"/>
    <cellStyle name="Обычный 2 2 3 2" xfId="1882"/>
    <cellStyle name="Обычный 2 2 3 2 2" xfId="1883"/>
    <cellStyle name="Обычный 2 2 3 3" xfId="1884"/>
    <cellStyle name="Обычный 2 2 3 4" xfId="1885"/>
    <cellStyle name="Обычный 2 2 3 5" xfId="1886"/>
    <cellStyle name="Обычный 2 2 3_Проект НВВ на 2012  (28 12 2011) с формулами ОКОНЧАТЕЛЬНО (version 1)" xfId="4913"/>
    <cellStyle name="Обычный 2 2 4" xfId="1887"/>
    <cellStyle name="Обычный 2 2 4 2" xfId="1888"/>
    <cellStyle name="Обычный 2 2 5" xfId="1889"/>
    <cellStyle name="Обычный 2 2 6" xfId="1890"/>
    <cellStyle name="Обычный 2 2 7" xfId="1891"/>
    <cellStyle name="Обычный 2 2 8" xfId="1892"/>
    <cellStyle name="Обычный 2 2 9" xfId="1893"/>
    <cellStyle name="Обычный 2 2_2014-2019 Пр.1.1" xfId="1894"/>
    <cellStyle name="Обычный 2 20" xfId="1895"/>
    <cellStyle name="Обычный 2 21" xfId="1896"/>
    <cellStyle name="Обычный 2 22" xfId="1897"/>
    <cellStyle name="Обычный 2 22 2" xfId="1898"/>
    <cellStyle name="Обычный 2 23" xfId="1899"/>
    <cellStyle name="Обычный 2 24" xfId="1900"/>
    <cellStyle name="Обычный 2 24 2" xfId="1901"/>
    <cellStyle name="Обычный 2 25" xfId="1902"/>
    <cellStyle name="Обычный 2 26" xfId="1903"/>
    <cellStyle name="Обычный 2 26 2" xfId="1904"/>
    <cellStyle name="Обычный 2 27" xfId="1905"/>
    <cellStyle name="Обычный 2 28" xfId="1906"/>
    <cellStyle name="Обычный 2 28 2" xfId="1907"/>
    <cellStyle name="Обычный 2 29" xfId="1908"/>
    <cellStyle name="Обычный 2 29 2" xfId="1909"/>
    <cellStyle name="Обычный 2 3" xfId="1910"/>
    <cellStyle name="Обычный 2 3 2" xfId="1911"/>
    <cellStyle name="Обычный 2 3 2 2" xfId="1912"/>
    <cellStyle name="Обычный 2 3 3" xfId="1913"/>
    <cellStyle name="Обычный 2 3 4" xfId="1914"/>
    <cellStyle name="Обычный 2 3 5" xfId="4914"/>
    <cellStyle name="Обычный 2 3 6" xfId="4915"/>
    <cellStyle name="Обычный 2 30" xfId="1915"/>
    <cellStyle name="Обычный 2 31" xfId="1916"/>
    <cellStyle name="Обычный 2 32" xfId="4916"/>
    <cellStyle name="Обычный 2 33" xfId="4917"/>
    <cellStyle name="Обычный 2 34" xfId="1917"/>
    <cellStyle name="Обычный 2 35" xfId="4918"/>
    <cellStyle name="Обычный 2 36" xfId="4919"/>
    <cellStyle name="Обычный 2 37" xfId="4920"/>
    <cellStyle name="Обычный 2 38" xfId="1918"/>
    <cellStyle name="Обычный 2 39" xfId="4921"/>
    <cellStyle name="Обычный 2 4" xfId="1919"/>
    <cellStyle name="Обычный 2 4 2" xfId="1920"/>
    <cellStyle name="Обычный 2 4 2 2" xfId="1921"/>
    <cellStyle name="Обычный 2 4 2 2 2" xfId="1922"/>
    <cellStyle name="Обычный 2 4 2 2 3" xfId="1923"/>
    <cellStyle name="Обычный 2 4 2 3" xfId="1924"/>
    <cellStyle name="Обычный 2 4 2 4" xfId="1925"/>
    <cellStyle name="Обычный 2 4 2 5" xfId="1926"/>
    <cellStyle name="Обычный 2 4 3" xfId="1927"/>
    <cellStyle name="Обычный 2 4 3 2" xfId="1928"/>
    <cellStyle name="Обычный 2 4 3 3" xfId="1929"/>
    <cellStyle name="Обычный 2 4 4" xfId="1930"/>
    <cellStyle name="Обычный 2 4 5" xfId="1931"/>
    <cellStyle name="Обычный 2 4 6" xfId="1932"/>
    <cellStyle name="Обычный 2 4 7" xfId="1933"/>
    <cellStyle name="Обычный 2 4 8" xfId="4922"/>
    <cellStyle name="Обычный 2 40" xfId="1934"/>
    <cellStyle name="Обычный 2 41" xfId="4923"/>
    <cellStyle name="Обычный 2 42" xfId="4924"/>
    <cellStyle name="Обычный 2 43" xfId="1935"/>
    <cellStyle name="Обычный 2 44" xfId="4925"/>
    <cellStyle name="Обычный 2 45" xfId="4926"/>
    <cellStyle name="Обычный 2 49" xfId="1936"/>
    <cellStyle name="Обычный 2 5" xfId="1937"/>
    <cellStyle name="Обычный 2 5 2" xfId="1938"/>
    <cellStyle name="Обычный 2 5 3" xfId="1939"/>
    <cellStyle name="Обычный 2 5 4" xfId="1940"/>
    <cellStyle name="Обычный 2 5 5" xfId="1941"/>
    <cellStyle name="Обычный 2 5 6" xfId="1942"/>
    <cellStyle name="Обычный 2 53" xfId="1943"/>
    <cellStyle name="Обычный 2 56" xfId="1944"/>
    <cellStyle name="Обычный 2 57" xfId="1945"/>
    <cellStyle name="Обычный 2 6" xfId="1946"/>
    <cellStyle name="Обычный 2 6 2" xfId="4927"/>
    <cellStyle name="Обычный 2 60" xfId="1947"/>
    <cellStyle name="Обычный 2 65" xfId="1948"/>
    <cellStyle name="Обычный 2 66" xfId="1949"/>
    <cellStyle name="Обычный 2 7" xfId="1950"/>
    <cellStyle name="Обычный 2 7 2" xfId="1951"/>
    <cellStyle name="Обычный 2 7 3" xfId="1952"/>
    <cellStyle name="Обычный 2 7 4" xfId="1953"/>
    <cellStyle name="Обычный 2 7 5" xfId="4928"/>
    <cellStyle name="Обычный 2 70" xfId="1954"/>
    <cellStyle name="Обычный 2 71" xfId="1955"/>
    <cellStyle name="Обычный 2 74" xfId="1956"/>
    <cellStyle name="Обычный 2 77" xfId="1957"/>
    <cellStyle name="Обычный 2 8" xfId="1958"/>
    <cellStyle name="Обычный 2 8 2" xfId="1959"/>
    <cellStyle name="Обычный 2 8 3" xfId="1960"/>
    <cellStyle name="Обычный 2 8 4" xfId="4929"/>
    <cellStyle name="Обычный 2 9" xfId="1961"/>
    <cellStyle name="Обычный 2 9 2" xfId="4930"/>
    <cellStyle name="Обычный 2_10.инвест" xfId="1962"/>
    <cellStyle name="Обычный 20" xfId="1963"/>
    <cellStyle name="Обычный 20 2" xfId="1964"/>
    <cellStyle name="Обычный 21" xfId="1965"/>
    <cellStyle name="Обычный 22" xfId="1966"/>
    <cellStyle name="Обычный 23" xfId="1967"/>
    <cellStyle name="Обычный 24" xfId="1968"/>
    <cellStyle name="Обычный 25" xfId="1969"/>
    <cellStyle name="Обычный 26" xfId="1970"/>
    <cellStyle name="Обычный 26 2" xfId="1971"/>
    <cellStyle name="Обычный 27" xfId="1972"/>
    <cellStyle name="Обычный 28" xfId="1973"/>
    <cellStyle name="Обычный 29" xfId="1974"/>
    <cellStyle name="Обычный 3" xfId="1"/>
    <cellStyle name="Обычный 3 10" xfId="1975"/>
    <cellStyle name="Обычный 3 11" xfId="1976"/>
    <cellStyle name="Обычный 3 12" xfId="1977"/>
    <cellStyle name="Обычный 3 129" xfId="4931"/>
    <cellStyle name="Обычный 3 13" xfId="1978"/>
    <cellStyle name="Обычный 3 14" xfId="1979"/>
    <cellStyle name="Обычный 3 15" xfId="1980"/>
    <cellStyle name="Обычный 3 16" xfId="1981"/>
    <cellStyle name="Обычный 3 17" xfId="1982"/>
    <cellStyle name="Обычный 3 17 2" xfId="4932"/>
    <cellStyle name="Обычный 3 18" xfId="1983"/>
    <cellStyle name="Обычный 3 19" xfId="1984"/>
    <cellStyle name="Обычный 3 2" xfId="3"/>
    <cellStyle name="Обычный 3 2 2" xfId="10"/>
    <cellStyle name="Обычный 3 2 2 2" xfId="1985"/>
    <cellStyle name="Обычный 3 2 2 3" xfId="1986"/>
    <cellStyle name="Обычный 3 2 2 4" xfId="4933"/>
    <cellStyle name="Обычный 3 2 3" xfId="1987"/>
    <cellStyle name="Обычный 3 2 4" xfId="1988"/>
    <cellStyle name="Обычный 3 2 5" xfId="1989"/>
    <cellStyle name="Обычный 3 2_!Капзатраты_ставки_2013" xfId="4934"/>
    <cellStyle name="Обычный 3 20" xfId="1990"/>
    <cellStyle name="Обычный 3 20 2" xfId="1991"/>
    <cellStyle name="Обычный 3 21" xfId="1992"/>
    <cellStyle name="Обычный 3 21 2" xfId="1993"/>
    <cellStyle name="Обычный 3 21 3" xfId="4935"/>
    <cellStyle name="Обычный 3 22" xfId="1994"/>
    <cellStyle name="Обычный 3 23" xfId="1995"/>
    <cellStyle name="Обычный 3 24" xfId="1996"/>
    <cellStyle name="Обычный 3 25" xfId="4936"/>
    <cellStyle name="Обычный 3 26" xfId="4937"/>
    <cellStyle name="Обычный 3 3" xfId="1997"/>
    <cellStyle name="Обычный 3 3 2" xfId="1998"/>
    <cellStyle name="Обычный 3 3 3" xfId="4938"/>
    <cellStyle name="Обычный 3 3 4" xfId="4939"/>
    <cellStyle name="Обычный 3 4" xfId="1999"/>
    <cellStyle name="Обычный 3 4 2" xfId="4940"/>
    <cellStyle name="Обычный 3 5" xfId="2000"/>
    <cellStyle name="Обычный 3 5 2" xfId="4941"/>
    <cellStyle name="Обычный 3 6" xfId="2001"/>
    <cellStyle name="Обычный 3 7" xfId="2002"/>
    <cellStyle name="Обычный 3 8" xfId="2003"/>
    <cellStyle name="Обычный 3 9" xfId="2004"/>
    <cellStyle name="Обычный 3_!Капзатраты_ставки_2013" xfId="4942"/>
    <cellStyle name="Обычный 30" xfId="2005"/>
    <cellStyle name="Обычный 31" xfId="2006"/>
    <cellStyle name="Обычный 32" xfId="2007"/>
    <cellStyle name="Обычный 33" xfId="2008"/>
    <cellStyle name="Обычный 33 2" xfId="2009"/>
    <cellStyle name="Обычный 34" xfId="2010"/>
    <cellStyle name="Обычный 35" xfId="2011"/>
    <cellStyle name="Обычный 36" xfId="2012"/>
    <cellStyle name="Обычный 36 2" xfId="2013"/>
    <cellStyle name="Обычный 37" xfId="2014"/>
    <cellStyle name="Обычный 38" xfId="2015"/>
    <cellStyle name="Обычный 39" xfId="2016"/>
    <cellStyle name="Обычный 39 2" xfId="4943"/>
    <cellStyle name="Обычный 4" xfId="2"/>
    <cellStyle name="Обычный 4 10" xfId="2017"/>
    <cellStyle name="Обычный 4 11" xfId="2018"/>
    <cellStyle name="Обычный 4 12" xfId="2019"/>
    <cellStyle name="Обычный 4 13" xfId="2020"/>
    <cellStyle name="Обычный 4 14" xfId="2021"/>
    <cellStyle name="Обычный 4 15" xfId="2022"/>
    <cellStyle name="Обычный 4 16" xfId="2023"/>
    <cellStyle name="Обычный 4 17" xfId="2024"/>
    <cellStyle name="Обычный 4 18" xfId="2025"/>
    <cellStyle name="Обычный 4 19" xfId="2026"/>
    <cellStyle name="Обычный 4 2" xfId="7"/>
    <cellStyle name="Обычный 4 2 2" xfId="2027"/>
    <cellStyle name="Обычный 4 2 2 2" xfId="2028"/>
    <cellStyle name="Обычный 4 2 2 3" xfId="4944"/>
    <cellStyle name="Обычный 4 2 3" xfId="2029"/>
    <cellStyle name="Обычный 4 2 4" xfId="2030"/>
    <cellStyle name="Обычный 4 2 5" xfId="4945"/>
    <cellStyle name="Обычный 4 2_Проект НВВ на 2012  (28 12 2011) с формулами ОКОНЧАТЕЛЬНО (version 1)" xfId="4946"/>
    <cellStyle name="Обычный 4 20" xfId="2031"/>
    <cellStyle name="Обычный 4 21" xfId="2032"/>
    <cellStyle name="Обычный 4 21 2" xfId="2033"/>
    <cellStyle name="Обычный 4 22" xfId="2034"/>
    <cellStyle name="Обычный 4 22 2" xfId="2035"/>
    <cellStyle name="Обычный 4 23" xfId="2036"/>
    <cellStyle name="Обычный 4 24" xfId="2037"/>
    <cellStyle name="Обычный 4 25" xfId="4947"/>
    <cellStyle name="Обычный 4 26" xfId="4948"/>
    <cellStyle name="Обычный 4 3" xfId="2038"/>
    <cellStyle name="Обычный 4 3 2" xfId="2039"/>
    <cellStyle name="Обычный 4 3 3" xfId="2040"/>
    <cellStyle name="Обычный 4 3 4" xfId="4949"/>
    <cellStyle name="Обычный 4 4" xfId="2041"/>
    <cellStyle name="Обычный 4 4 2" xfId="2042"/>
    <cellStyle name="Обычный 4 5" xfId="2043"/>
    <cellStyle name="Обычный 4 5 2" xfId="2044"/>
    <cellStyle name="Обычный 4 6" xfId="2045"/>
    <cellStyle name="Обычный 4 7" xfId="2046"/>
    <cellStyle name="Обычный 4 8" xfId="2047"/>
    <cellStyle name="Обычный 4 9" xfId="2048"/>
    <cellStyle name="Обычный 4_40% на отпуск в сеть 11.01.10" xfId="4950"/>
    <cellStyle name="Обычный 40" xfId="4951"/>
    <cellStyle name="Обычный 41" xfId="4952"/>
    <cellStyle name="Обычный 42" xfId="2049"/>
    <cellStyle name="Обычный 42 2" xfId="2050"/>
    <cellStyle name="Обычный 42_Приложение 2 10-00" xfId="2051"/>
    <cellStyle name="Обычный 43" xfId="4953"/>
    <cellStyle name="Обычный 44" xfId="4954"/>
    <cellStyle name="Обычный 45" xfId="4955"/>
    <cellStyle name="Обычный 46" xfId="4956"/>
    <cellStyle name="Обычный 47" xfId="4957"/>
    <cellStyle name="Обычный 48" xfId="4958"/>
    <cellStyle name="Обычный 49" xfId="4959"/>
    <cellStyle name="Обычный 5" xfId="8"/>
    <cellStyle name="Обычный 5 10" xfId="4960"/>
    <cellStyle name="Обычный 5 2" xfId="2052"/>
    <cellStyle name="Обычный 5 2 2" xfId="2053"/>
    <cellStyle name="Обычный 5 2 3" xfId="2054"/>
    <cellStyle name="Обычный 5 2 4" xfId="2055"/>
    <cellStyle name="Обычный 5 2 5" xfId="2056"/>
    <cellStyle name="Обычный 5 2 6" xfId="2057"/>
    <cellStyle name="Обычный 5 2 7" xfId="4961"/>
    <cellStyle name="Обычный 5 3" xfId="2058"/>
    <cellStyle name="Обычный 5 3 2" xfId="2059"/>
    <cellStyle name="Обычный 5 4" xfId="2060"/>
    <cellStyle name="Обычный 5 5" xfId="2061"/>
    <cellStyle name="Обычный 5 6" xfId="2062"/>
    <cellStyle name="Обычный 5 7" xfId="2063"/>
    <cellStyle name="Обычный 5 7 2" xfId="2064"/>
    <cellStyle name="Обычный 5 8" xfId="2065"/>
    <cellStyle name="Обычный 5 8 2" xfId="2066"/>
    <cellStyle name="Обычный 5 9" xfId="4962"/>
    <cellStyle name="Обычный 5_Итоги тариф. кампании 2011_коррек" xfId="4963"/>
    <cellStyle name="Обычный 50" xfId="4964"/>
    <cellStyle name="Обычный 51" xfId="2067"/>
    <cellStyle name="Обычный 52" xfId="4965"/>
    <cellStyle name="Обычный 6" xfId="11"/>
    <cellStyle name="Обычный 6 10" xfId="4966"/>
    <cellStyle name="Обычный 6 11" xfId="4967"/>
    <cellStyle name="Обычный 6 2" xfId="2068"/>
    <cellStyle name="Обычный 6 2 2" xfId="2069"/>
    <cellStyle name="Обычный 6 2 2 2" xfId="2070"/>
    <cellStyle name="Обычный 6 2 2 3" xfId="2071"/>
    <cellStyle name="Обычный 6 2 2 4" xfId="2072"/>
    <cellStyle name="Обычный 6 2 3" xfId="2073"/>
    <cellStyle name="Обычный 6 2 4" xfId="2074"/>
    <cellStyle name="Обычный 6 2 5" xfId="2075"/>
    <cellStyle name="Обычный 6 2 6" xfId="2076"/>
    <cellStyle name="Обычный 6 2 7" xfId="4968"/>
    <cellStyle name="Обычный 6 2_6" xfId="2077"/>
    <cellStyle name="Обычный 6 3" xfId="2078"/>
    <cellStyle name="Обычный 6 3 2" xfId="2079"/>
    <cellStyle name="Обычный 6 3 3" xfId="2080"/>
    <cellStyle name="Обычный 6 3 4" xfId="4969"/>
    <cellStyle name="Обычный 6 3_6" xfId="2081"/>
    <cellStyle name="Обычный 6 4" xfId="2082"/>
    <cellStyle name="Обычный 6 5" xfId="2083"/>
    <cellStyle name="Обычный 6 6" xfId="2084"/>
    <cellStyle name="Обычный 6 7" xfId="2085"/>
    <cellStyle name="Обычный 6 8" xfId="4970"/>
    <cellStyle name="Обычный 6 9" xfId="4971"/>
    <cellStyle name="Обычный 6_2014-2019 Пр.1.1" xfId="2086"/>
    <cellStyle name="Обычный 66" xfId="2087"/>
    <cellStyle name="Обычный 7" xfId="2088"/>
    <cellStyle name="Обычный 7 2" xfId="2089"/>
    <cellStyle name="Обычный 7 2 2" xfId="2090"/>
    <cellStyle name="Обычный 7 2 3" xfId="4972"/>
    <cellStyle name="Обычный 7 2 4" xfId="4973"/>
    <cellStyle name="Обычный 7 3" xfId="2091"/>
    <cellStyle name="Обычный 7 3 2" xfId="2092"/>
    <cellStyle name="Обычный 7 3 3" xfId="4974"/>
    <cellStyle name="Обычный 7 4" xfId="2093"/>
    <cellStyle name="Обычный 7 5" xfId="2094"/>
    <cellStyle name="Обычный 7 6" xfId="4975"/>
    <cellStyle name="Обычный 7 7" xfId="4976"/>
    <cellStyle name="Обычный 7 8" xfId="4977"/>
    <cellStyle name="Обычный 7 9" xfId="4978"/>
    <cellStyle name="Обычный 7_6" xfId="2095"/>
    <cellStyle name="Обычный 76" xfId="2096"/>
    <cellStyle name="Обычный 8" xfId="12"/>
    <cellStyle name="Обычный 8 2" xfId="2097"/>
    <cellStyle name="Обычный 8 2 2" xfId="2098"/>
    <cellStyle name="Обычный 8 2 3" xfId="2099"/>
    <cellStyle name="Обычный 8 2 4" xfId="4979"/>
    <cellStyle name="Обычный 8 3" xfId="2100"/>
    <cellStyle name="Обычный 8 3 2" xfId="2101"/>
    <cellStyle name="Обычный 8 3 3" xfId="2102"/>
    <cellStyle name="Обычный 8 3 7" xfId="2103"/>
    <cellStyle name="Обычный 8 3 7 2" xfId="2104"/>
    <cellStyle name="Обычный 8 4" xfId="2105"/>
    <cellStyle name="Обычный 8 4 2" xfId="2106"/>
    <cellStyle name="Обычный 8 5" xfId="2107"/>
    <cellStyle name="Обычный 8 6" xfId="2108"/>
    <cellStyle name="Обычный 8 7" xfId="2109"/>
    <cellStyle name="Обычный 8 8" xfId="4980"/>
    <cellStyle name="Обычный 8 9" xfId="4981"/>
    <cellStyle name="Обычный 8_6" xfId="2110"/>
    <cellStyle name="Обычный 81" xfId="2111"/>
    <cellStyle name="Обычный 83" xfId="2112"/>
    <cellStyle name="Обычный 9" xfId="2113"/>
    <cellStyle name="Обычный 9 2" xfId="2114"/>
    <cellStyle name="Обычный 9 2 2" xfId="2115"/>
    <cellStyle name="Обычный 9 2 3" xfId="4982"/>
    <cellStyle name="Обычный 9 3" xfId="2116"/>
    <cellStyle name="Обычный 9 3 2" xfId="2117"/>
    <cellStyle name="Обычный 9 4" xfId="2118"/>
    <cellStyle name="Обычный 9 5" xfId="2119"/>
    <cellStyle name="Обычный 9 6" xfId="4983"/>
    <cellStyle name="Обычный 9_6" xfId="2120"/>
    <cellStyle name="Обычный 96" xfId="2121"/>
    <cellStyle name="Плохой 2" xfId="2122"/>
    <cellStyle name="Плохой 2 2" xfId="2123"/>
    <cellStyle name="Плохой 2 3" xfId="2124"/>
    <cellStyle name="Плохой 2 4" xfId="2125"/>
    <cellStyle name="Плохой 2 5" xfId="2126"/>
    <cellStyle name="Плохой 2 6" xfId="2127"/>
    <cellStyle name="Плохой 2 7" xfId="2128"/>
    <cellStyle name="Плохой 3" xfId="2129"/>
    <cellStyle name="Плохой 3 2" xfId="2130"/>
    <cellStyle name="По центру" xfId="4984"/>
    <cellStyle name="По центру с переносом" xfId="4985"/>
    <cellStyle name="По центру с переносом 2" xfId="4986"/>
    <cellStyle name="По центру с переносом 3" xfId="4987"/>
    <cellStyle name="По центру с переносом 4" xfId="4988"/>
    <cellStyle name="По ширине" xfId="4989"/>
    <cellStyle name="По ширине с переносом" xfId="4990"/>
    <cellStyle name="По ширине с переносом 2" xfId="4991"/>
    <cellStyle name="По ширине с переносом 3" xfId="4992"/>
    <cellStyle name="По ширине с переносом 4" xfId="4993"/>
    <cellStyle name="Поле ввода" xfId="2131"/>
    <cellStyle name="Пояснение 2" xfId="2132"/>
    <cellStyle name="Пояснение 2 2" xfId="2133"/>
    <cellStyle name="Пояснение 2 3" xfId="2134"/>
    <cellStyle name="Пояснение 2 4" xfId="2135"/>
    <cellStyle name="Пояснение 2 5" xfId="2136"/>
    <cellStyle name="Пояснение 2 6" xfId="2137"/>
    <cellStyle name="Пояснение 2 7" xfId="2138"/>
    <cellStyle name="Пояснение 3" xfId="2139"/>
    <cellStyle name="Пояснение 3 2" xfId="2140"/>
    <cellStyle name="Примечание 10" xfId="2141"/>
    <cellStyle name="Примечание 10 2" xfId="2142"/>
    <cellStyle name="Примечание 10 2 2" xfId="4994"/>
    <cellStyle name="Примечание 10 2 3" xfId="4995"/>
    <cellStyle name="Примечание 10 2 4" xfId="4996"/>
    <cellStyle name="Примечание 10 2 5" xfId="4997"/>
    <cellStyle name="Примечание 10 3" xfId="2143"/>
    <cellStyle name="Примечание 10 3 2" xfId="4998"/>
    <cellStyle name="Примечание 10 3 3" xfId="4999"/>
    <cellStyle name="Примечание 10 3 4" xfId="5000"/>
    <cellStyle name="Примечание 10 3 5" xfId="5001"/>
    <cellStyle name="Примечание 10 4" xfId="5002"/>
    <cellStyle name="Примечание 10 5" xfId="5003"/>
    <cellStyle name="Примечание 10 6" xfId="5004"/>
    <cellStyle name="Примечание 10 7" xfId="5005"/>
    <cellStyle name="Примечание 2" xfId="2144"/>
    <cellStyle name="Примечание 2 2" xfId="2145"/>
    <cellStyle name="Примечание 2 2 2" xfId="2146"/>
    <cellStyle name="Примечание 2 2 2 2" xfId="2147"/>
    <cellStyle name="Примечание 2 2 2 2 2" xfId="5006"/>
    <cellStyle name="Примечание 2 2 2 2 3" xfId="5007"/>
    <cellStyle name="Примечание 2 2 2 2 4" xfId="5008"/>
    <cellStyle name="Примечание 2 2 2 2 5" xfId="5009"/>
    <cellStyle name="Примечание 2 2 2 3" xfId="5010"/>
    <cellStyle name="Примечание 2 2 2 4" xfId="5011"/>
    <cellStyle name="Примечание 2 2 2 5" xfId="5012"/>
    <cellStyle name="Примечание 2 2 2 6" xfId="5013"/>
    <cellStyle name="Примечание 2 2 3" xfId="2148"/>
    <cellStyle name="Примечание 2 2 3 2" xfId="2149"/>
    <cellStyle name="Примечание 2 2 3 2 2" xfId="5014"/>
    <cellStyle name="Примечание 2 2 3 2 3" xfId="5015"/>
    <cellStyle name="Примечание 2 2 3 2 4" xfId="5016"/>
    <cellStyle name="Примечание 2 2 3 2 5" xfId="5017"/>
    <cellStyle name="Примечание 2 2 3 3" xfId="5018"/>
    <cellStyle name="Примечание 2 2 3 4" xfId="5019"/>
    <cellStyle name="Примечание 2 2 3 5" xfId="5020"/>
    <cellStyle name="Примечание 2 2 3 6" xfId="5021"/>
    <cellStyle name="Примечание 2 2 4" xfId="2150"/>
    <cellStyle name="Примечание 2 2 4 2" xfId="5022"/>
    <cellStyle name="Примечание 2 2 4 3" xfId="5023"/>
    <cellStyle name="Примечание 2 2 4 4" xfId="5024"/>
    <cellStyle name="Примечание 2 2 4 5" xfId="5025"/>
    <cellStyle name="Примечание 2 2 5" xfId="5026"/>
    <cellStyle name="Примечание 2 2 6" xfId="5027"/>
    <cellStyle name="Примечание 2 2 7" xfId="5028"/>
    <cellStyle name="Примечание 2 2 8" xfId="5029"/>
    <cellStyle name="Примечание 2 3" xfId="2151"/>
    <cellStyle name="Примечание 2 3 2" xfId="2152"/>
    <cellStyle name="Примечание 2 3 2 2" xfId="5030"/>
    <cellStyle name="Примечание 2 3 2 3" xfId="5031"/>
    <cellStyle name="Примечание 2 3 2 4" xfId="5032"/>
    <cellStyle name="Примечание 2 3 2 5" xfId="5033"/>
    <cellStyle name="Примечание 2 3 3" xfId="2153"/>
    <cellStyle name="Примечание 2 3 3 2" xfId="5034"/>
    <cellStyle name="Примечание 2 3 3 3" xfId="5035"/>
    <cellStyle name="Примечание 2 3 3 4" xfId="5036"/>
    <cellStyle name="Примечание 2 3 3 5" xfId="5037"/>
    <cellStyle name="Примечание 2 3 4" xfId="5038"/>
    <cellStyle name="Примечание 2 3 5" xfId="5039"/>
    <cellStyle name="Примечание 2 3 6" xfId="5040"/>
    <cellStyle name="Примечание 2 3 7" xfId="5041"/>
    <cellStyle name="Примечание 2 4" xfId="2154"/>
    <cellStyle name="Примечание 2 4 2" xfId="2155"/>
    <cellStyle name="Примечание 2 4 2 2" xfId="5042"/>
    <cellStyle name="Примечание 2 4 2 3" xfId="5043"/>
    <cellStyle name="Примечание 2 4 2 4" xfId="5044"/>
    <cellStyle name="Примечание 2 4 2 5" xfId="5045"/>
    <cellStyle name="Примечание 2 4 3" xfId="2156"/>
    <cellStyle name="Примечание 2 4 3 2" xfId="5046"/>
    <cellStyle name="Примечание 2 4 3 3" xfId="5047"/>
    <cellStyle name="Примечание 2 4 3 4" xfId="5048"/>
    <cellStyle name="Примечание 2 4 3 5" xfId="5049"/>
    <cellStyle name="Примечание 2 4 4" xfId="5050"/>
    <cellStyle name="Примечание 2 4 5" xfId="5051"/>
    <cellStyle name="Примечание 2 4 6" xfId="5052"/>
    <cellStyle name="Примечание 2 4 7" xfId="5053"/>
    <cellStyle name="Примечание 2 5" xfId="2157"/>
    <cellStyle name="Примечание 2 5 2" xfId="2158"/>
    <cellStyle name="Примечание 2 5 2 2" xfId="5054"/>
    <cellStyle name="Примечание 2 5 2 3" xfId="5055"/>
    <cellStyle name="Примечание 2 5 2 4" xfId="5056"/>
    <cellStyle name="Примечание 2 5 2 5" xfId="5057"/>
    <cellStyle name="Примечание 2 5 3" xfId="2159"/>
    <cellStyle name="Примечание 2 5 3 2" xfId="5058"/>
    <cellStyle name="Примечание 2 5 3 3" xfId="5059"/>
    <cellStyle name="Примечание 2 5 3 4" xfId="5060"/>
    <cellStyle name="Примечание 2 5 3 5" xfId="5061"/>
    <cellStyle name="Примечание 2 5 4" xfId="5062"/>
    <cellStyle name="Примечание 2 5 5" xfId="5063"/>
    <cellStyle name="Примечание 2 5 6" xfId="5064"/>
    <cellStyle name="Примечание 2 5 7" xfId="5065"/>
    <cellStyle name="Примечание 2 6" xfId="2160"/>
    <cellStyle name="Примечание 2 6 2" xfId="2161"/>
    <cellStyle name="Примечание 2 6 2 2" xfId="5066"/>
    <cellStyle name="Примечание 2 6 2 3" xfId="5067"/>
    <cellStyle name="Примечание 2 6 2 4" xfId="5068"/>
    <cellStyle name="Примечание 2 6 2 5" xfId="5069"/>
    <cellStyle name="Примечание 2 6 3" xfId="2162"/>
    <cellStyle name="Примечание 2 6 3 2" xfId="5070"/>
    <cellStyle name="Примечание 2 6 3 3" xfId="5071"/>
    <cellStyle name="Примечание 2 6 3 4" xfId="5072"/>
    <cellStyle name="Примечание 2 6 3 5" xfId="5073"/>
    <cellStyle name="Примечание 2 6 4" xfId="2163"/>
    <cellStyle name="Примечание 2 6 4 2" xfId="5074"/>
    <cellStyle name="Примечание 2 6 4 3" xfId="5075"/>
    <cellStyle name="Примечание 2 6 4 4" xfId="5076"/>
    <cellStyle name="Примечание 2 6 4 5" xfId="5077"/>
    <cellStyle name="Примечание 2 6 5" xfId="5078"/>
    <cellStyle name="Примечание 2 6 6" xfId="5079"/>
    <cellStyle name="Примечание 2 6 7" xfId="5080"/>
    <cellStyle name="Примечание 2 6 8" xfId="5081"/>
    <cellStyle name="Примечание 2 7" xfId="2164"/>
    <cellStyle name="Примечание 2 7 2" xfId="5082"/>
    <cellStyle name="Примечание 2 7 3" xfId="5083"/>
    <cellStyle name="Примечание 2 7 4" xfId="5084"/>
    <cellStyle name="Примечание 2 7 5" xfId="5085"/>
    <cellStyle name="Примечание 2 8" xfId="5086"/>
    <cellStyle name="Примечание 3" xfId="2165"/>
    <cellStyle name="Примечание 3 2" xfId="2166"/>
    <cellStyle name="Примечание 3 2 2" xfId="2167"/>
    <cellStyle name="Примечание 3 2 2 2" xfId="2168"/>
    <cellStyle name="Примечание 3 2 2 2 2" xfId="5087"/>
    <cellStyle name="Примечание 3 2 2 2 3" xfId="5088"/>
    <cellStyle name="Примечание 3 2 2 2 4" xfId="5089"/>
    <cellStyle name="Примечание 3 2 2 2 5" xfId="5090"/>
    <cellStyle name="Примечание 3 2 2 3" xfId="5091"/>
    <cellStyle name="Примечание 3 2 2 4" xfId="5092"/>
    <cellStyle name="Примечание 3 2 2 5" xfId="5093"/>
    <cellStyle name="Примечание 3 2 2 6" xfId="5094"/>
    <cellStyle name="Примечание 3 2 3" xfId="2169"/>
    <cellStyle name="Примечание 3 2 3 2" xfId="5095"/>
    <cellStyle name="Примечание 3 2 3 3" xfId="5096"/>
    <cellStyle name="Примечание 3 2 3 4" xfId="5097"/>
    <cellStyle name="Примечание 3 2 3 5" xfId="5098"/>
    <cellStyle name="Примечание 3 2 4" xfId="5099"/>
    <cellStyle name="Примечание 3 2 5" xfId="5100"/>
    <cellStyle name="Примечание 3 2 6" xfId="5101"/>
    <cellStyle name="Примечание 3 2 7" xfId="5102"/>
    <cellStyle name="Примечание 3 3" xfId="2170"/>
    <cellStyle name="Примечание 3 3 2" xfId="5103"/>
    <cellStyle name="Примечание 3 3 3" xfId="5104"/>
    <cellStyle name="Примечание 3 3 4" xfId="5105"/>
    <cellStyle name="Примечание 3 3 5" xfId="5106"/>
    <cellStyle name="Примечание 3 4" xfId="2171"/>
    <cellStyle name="Примечание 3 4 2" xfId="5107"/>
    <cellStyle name="Примечание 3 4 3" xfId="5108"/>
    <cellStyle name="Примечание 3 4 4" xfId="5109"/>
    <cellStyle name="Примечание 3 4 5" xfId="5110"/>
    <cellStyle name="Примечание 3 5" xfId="2172"/>
    <cellStyle name="Примечание 3 5 2" xfId="5111"/>
    <cellStyle name="Примечание 3 5 3" xfId="5112"/>
    <cellStyle name="Примечание 3 5 4" xfId="5113"/>
    <cellStyle name="Примечание 3 5 5" xfId="5114"/>
    <cellStyle name="Примечание 4" xfId="2173"/>
    <cellStyle name="Примечание 4 2" xfId="2174"/>
    <cellStyle name="Примечание 4 2 2" xfId="5115"/>
    <cellStyle name="Примечание 4 2 3" xfId="5116"/>
    <cellStyle name="Примечание 4 2 4" xfId="5117"/>
    <cellStyle name="Примечание 4 2 5" xfId="5118"/>
    <cellStyle name="Примечание 4 3" xfId="2175"/>
    <cellStyle name="Примечание 5" xfId="2176"/>
    <cellStyle name="Примечание 6" xfId="2177"/>
    <cellStyle name="Примечание 7" xfId="2178"/>
    <cellStyle name="Примечание 8" xfId="2179"/>
    <cellStyle name="Примечание 9" xfId="2180"/>
    <cellStyle name="Процентный 10" xfId="2181"/>
    <cellStyle name="Процентный 10 10" xfId="2182"/>
    <cellStyle name="Процентный 10 2" xfId="2183"/>
    <cellStyle name="Процентный 11" xfId="2184"/>
    <cellStyle name="Процентный 11 2" xfId="2185"/>
    <cellStyle name="Процентный 12" xfId="2186"/>
    <cellStyle name="Процентный 13" xfId="2187"/>
    <cellStyle name="Процентный 14" xfId="2188"/>
    <cellStyle name="Процентный 15" xfId="2189"/>
    <cellStyle name="Процентный 2" xfId="2190"/>
    <cellStyle name="Процентный 2 10" xfId="2191"/>
    <cellStyle name="Процентный 2 10 2" xfId="2192"/>
    <cellStyle name="Процентный 2 11" xfId="2193"/>
    <cellStyle name="Процентный 2 11 2" xfId="2194"/>
    <cellStyle name="Процентный 2 12" xfId="2195"/>
    <cellStyle name="Процентный 2 12 2" xfId="2196"/>
    <cellStyle name="Процентный 2 13" xfId="2197"/>
    <cellStyle name="Процентный 2 14" xfId="2198"/>
    <cellStyle name="Процентный 2 15" xfId="2199"/>
    <cellStyle name="Процентный 2 16" xfId="2200"/>
    <cellStyle name="Процентный 2 17" xfId="2201"/>
    <cellStyle name="Процентный 2 18" xfId="2202"/>
    <cellStyle name="Процентный 2 19" xfId="2203"/>
    <cellStyle name="Процентный 2 2" xfId="2204"/>
    <cellStyle name="Процентный 2 2 2" xfId="2205"/>
    <cellStyle name="Процентный 2 2 2 2" xfId="5119"/>
    <cellStyle name="Процентный 2 2 3" xfId="2206"/>
    <cellStyle name="Процентный 2 2 3 2" xfId="2207"/>
    <cellStyle name="Процентный 2 2 4" xfId="2208"/>
    <cellStyle name="Процентный 2 2 5" xfId="2209"/>
    <cellStyle name="Процентный 2 2 6" xfId="5120"/>
    <cellStyle name="Процентный 2 2_6" xfId="2210"/>
    <cellStyle name="Процентный 2 20" xfId="2211"/>
    <cellStyle name="Процентный 2 21" xfId="2212"/>
    <cellStyle name="Процентный 2 22" xfId="2213"/>
    <cellStyle name="Процентный 2 23" xfId="2214"/>
    <cellStyle name="Процентный 2 24" xfId="2215"/>
    <cellStyle name="Процентный 2 25" xfId="2216"/>
    <cellStyle name="Процентный 2 26" xfId="2217"/>
    <cellStyle name="Процентный 2 27" xfId="2218"/>
    <cellStyle name="Процентный 2 28" xfId="5121"/>
    <cellStyle name="Процентный 2 29" xfId="5122"/>
    <cellStyle name="Процентный 2 3" xfId="2219"/>
    <cellStyle name="Процентный 2 3 2" xfId="2220"/>
    <cellStyle name="Процентный 2 3 3" xfId="2221"/>
    <cellStyle name="Процентный 2 3 4" xfId="5123"/>
    <cellStyle name="Процентный 2 4" xfId="2222"/>
    <cellStyle name="Процентный 2 4 2" xfId="2223"/>
    <cellStyle name="Процентный 2 4 3" xfId="5124"/>
    <cellStyle name="Процентный 2 5" xfId="2224"/>
    <cellStyle name="Процентный 2 5 2" xfId="2225"/>
    <cellStyle name="Процентный 2 6" xfId="2226"/>
    <cellStyle name="Процентный 2 6 2" xfId="2227"/>
    <cellStyle name="Процентный 2 7" xfId="2228"/>
    <cellStyle name="Процентный 2 7 2" xfId="2229"/>
    <cellStyle name="Процентный 2 8" xfId="2230"/>
    <cellStyle name="Процентный 2 8 2" xfId="2231"/>
    <cellStyle name="Процентный 2 9" xfId="2232"/>
    <cellStyle name="Процентный 2 9 2" xfId="2233"/>
    <cellStyle name="Процентный 2_40% на отпуск в сеть 11.01.10" xfId="5125"/>
    <cellStyle name="Процентный 3" xfId="2234"/>
    <cellStyle name="Процентный 3 10" xfId="2235"/>
    <cellStyle name="Процентный 3 11" xfId="2236"/>
    <cellStyle name="Процентный 3 12" xfId="2237"/>
    <cellStyle name="Процентный 3 13" xfId="2238"/>
    <cellStyle name="Процентный 3 14" xfId="2239"/>
    <cellStyle name="Процентный 3 15" xfId="2240"/>
    <cellStyle name="Процентный 3 16" xfId="2241"/>
    <cellStyle name="Процентный 3 17" xfId="2242"/>
    <cellStyle name="Процентный 3 18" xfId="2243"/>
    <cellStyle name="Процентный 3 19" xfId="2244"/>
    <cellStyle name="Процентный 3 2" xfId="2245"/>
    <cellStyle name="Процентный 3 2 2" xfId="2246"/>
    <cellStyle name="Процентный 3 2 3" xfId="2247"/>
    <cellStyle name="Процентный 3 2 4" xfId="5126"/>
    <cellStyle name="Процентный 3 20" xfId="2248"/>
    <cellStyle name="Процентный 3 21" xfId="5127"/>
    <cellStyle name="Процентный 3 3" xfId="2249"/>
    <cellStyle name="Процентный 3 4" xfId="2250"/>
    <cellStyle name="Процентный 3 5" xfId="2251"/>
    <cellStyle name="Процентный 3 6" xfId="2252"/>
    <cellStyle name="Процентный 3 7" xfId="2253"/>
    <cellStyle name="Процентный 3 8" xfId="2254"/>
    <cellStyle name="Процентный 3 9" xfId="2255"/>
    <cellStyle name="Процентный 3_6" xfId="2256"/>
    <cellStyle name="Процентный 4" xfId="2257"/>
    <cellStyle name="Процентный 4 2" xfId="2258"/>
    <cellStyle name="Процентный 4 3" xfId="2259"/>
    <cellStyle name="Процентный 4 4" xfId="2260"/>
    <cellStyle name="Процентный 4 5" xfId="2261"/>
    <cellStyle name="Процентный 4 6" xfId="2262"/>
    <cellStyle name="Процентный 4 7" xfId="5128"/>
    <cellStyle name="Процентный 5" xfId="2263"/>
    <cellStyle name="Процентный 5 2" xfId="2264"/>
    <cellStyle name="Процентный 5 3" xfId="2265"/>
    <cellStyle name="Процентный 6" xfId="13"/>
    <cellStyle name="Процентный 6 2" xfId="2266"/>
    <cellStyle name="Процентный 6 3" xfId="5129"/>
    <cellStyle name="Процентный 7" xfId="2267"/>
    <cellStyle name="Процентный 7 2" xfId="5130"/>
    <cellStyle name="Процентный 8" xfId="2268"/>
    <cellStyle name="Процентный 8 2" xfId="2269"/>
    <cellStyle name="Процентный 9" xfId="2270"/>
    <cellStyle name="Связанная ячейка 2" xfId="2271"/>
    <cellStyle name="Связанная ячейка 2 2" xfId="2272"/>
    <cellStyle name="Связанная ячейка 2 3" xfId="2273"/>
    <cellStyle name="Связанная ячейка 2 4" xfId="2274"/>
    <cellStyle name="Связанная ячейка 2 5" xfId="2275"/>
    <cellStyle name="Связанная ячейка 2 6" xfId="2276"/>
    <cellStyle name="Связанная ячейка 2 7" xfId="2277"/>
    <cellStyle name="Связанная ячейка 3" xfId="2278"/>
    <cellStyle name="Связанная ячейка 3 2" xfId="2279"/>
    <cellStyle name="Статья" xfId="2280"/>
    <cellStyle name="Стиль 1" xfId="14"/>
    <cellStyle name="Стиль 1 10" xfId="2281"/>
    <cellStyle name="Стиль 1 11" xfId="2282"/>
    <cellStyle name="Стиль 1 12" xfId="2283"/>
    <cellStyle name="Стиль 1 13" xfId="2284"/>
    <cellStyle name="Стиль 1 14" xfId="2285"/>
    <cellStyle name="Стиль 1 15" xfId="2286"/>
    <cellStyle name="Стиль 1 16" xfId="2287"/>
    <cellStyle name="Стиль 1 17" xfId="2288"/>
    <cellStyle name="Стиль 1 18" xfId="2289"/>
    <cellStyle name="Стиль 1 19" xfId="2290"/>
    <cellStyle name="Стиль 1 2" xfId="2291"/>
    <cellStyle name="Стиль 1 2 2" xfId="2292"/>
    <cellStyle name="Стиль 1 2 2 2" xfId="2293"/>
    <cellStyle name="Стиль 1 2 2 3" xfId="2294"/>
    <cellStyle name="Стиль 1 2 3" xfId="2295"/>
    <cellStyle name="Стиль 1 2 3 2" xfId="2296"/>
    <cellStyle name="Стиль 1 2 4" xfId="2297"/>
    <cellStyle name="Стиль 1 2 5" xfId="5131"/>
    <cellStyle name="Стиль 1 20" xfId="2298"/>
    <cellStyle name="Стиль 1 21" xfId="2299"/>
    <cellStyle name="Стиль 1 22" xfId="5132"/>
    <cellStyle name="Стиль 1 3" xfId="2300"/>
    <cellStyle name="Стиль 1 3 2" xfId="2301"/>
    <cellStyle name="Стиль 1 3 3" xfId="2302"/>
    <cellStyle name="Стиль 1 4" xfId="2303"/>
    <cellStyle name="Стиль 1 4 2" xfId="2304"/>
    <cellStyle name="Стиль 1 5" xfId="2305"/>
    <cellStyle name="Стиль 1 6" xfId="2306"/>
    <cellStyle name="Стиль 1 7" xfId="2307"/>
    <cellStyle name="Стиль 1 8" xfId="2308"/>
    <cellStyle name="Стиль 1 9" xfId="2309"/>
    <cellStyle name="Стиль 1_22.04.10 Пр.1 Формат ИПР (для Прав)" xfId="2310"/>
    <cellStyle name="Стиль 2" xfId="5133"/>
    <cellStyle name="Стиль 2 2" xfId="5134"/>
    <cellStyle name="Стиль 2 3" xfId="5135"/>
    <cellStyle name="Стиль 2 4" xfId="5136"/>
    <cellStyle name="Стиль 2 5" xfId="5137"/>
    <cellStyle name="Стиль 2 6" xfId="5138"/>
    <cellStyle name="Стиль 2 7" xfId="5139"/>
    <cellStyle name="Стиль 2 8" xfId="5140"/>
    <cellStyle name="Стиль_названий" xfId="2311"/>
    <cellStyle name="ТЕКСТ" xfId="5141"/>
    <cellStyle name="Текст предупреждения 2" xfId="2312"/>
    <cellStyle name="Текст предупреждения 2 2" xfId="2313"/>
    <cellStyle name="Текст предупреждения 2 3" xfId="2314"/>
    <cellStyle name="Текст предупреждения 2 4" xfId="2315"/>
    <cellStyle name="Текст предупреждения 2 5" xfId="2316"/>
    <cellStyle name="Текст предупреждения 2 6" xfId="2317"/>
    <cellStyle name="Текст предупреждения 2 7" xfId="2318"/>
    <cellStyle name="Текст предупреждения 3" xfId="2319"/>
    <cellStyle name="Текст предупреждения 3 2" xfId="2320"/>
    <cellStyle name="Текстовый" xfId="2321"/>
    <cellStyle name="Текстовый 2" xfId="5142"/>
    <cellStyle name="Текстовый 3" xfId="5143"/>
    <cellStyle name="Титул" xfId="5144"/>
    <cellStyle name="тонны" xfId="2322"/>
    <cellStyle name="тщк" xfId="2323"/>
    <cellStyle name="тщкьфд" xfId="2324"/>
    <cellStyle name="Тысячи [0]_1 (2)" xfId="5145"/>
    <cellStyle name="Тысячи [а]" xfId="2325"/>
    <cellStyle name="Тысячи_1F019502" xfId="5146"/>
    <cellStyle name="УровеньСтрок_2_март" xfId="2326"/>
    <cellStyle name="Финансовый [0] 2" xfId="2327"/>
    <cellStyle name="Финансовый 10" xfId="2328"/>
    <cellStyle name="Финансовый 10 2" xfId="2329"/>
    <cellStyle name="Финансовый 10 3" xfId="2330"/>
    <cellStyle name="Финансовый 11" xfId="2331"/>
    <cellStyle name="Финансовый 11 2" xfId="2332"/>
    <cellStyle name="Финансовый 12" xfId="2333"/>
    <cellStyle name="Финансовый 13" xfId="2334"/>
    <cellStyle name="Финансовый 14" xfId="2335"/>
    <cellStyle name="Финансовый 15" xfId="2336"/>
    <cellStyle name="Финансовый 16" xfId="2337"/>
    <cellStyle name="Финансовый 17" xfId="2338"/>
    <cellStyle name="Финансовый 18" xfId="2339"/>
    <cellStyle name="Финансовый 19" xfId="2340"/>
    <cellStyle name="Финансовый 2" xfId="15"/>
    <cellStyle name="Финансовый 2 10" xfId="2341"/>
    <cellStyle name="Финансовый 2 10 2" xfId="5147"/>
    <cellStyle name="Финансовый 2 11" xfId="2342"/>
    <cellStyle name="Финансовый 2 12" xfId="2343"/>
    <cellStyle name="Финансовый 2 2" xfId="16"/>
    <cellStyle name="Финансовый 2 2 10" xfId="5148"/>
    <cellStyle name="Финансовый 2 2 2" xfId="2344"/>
    <cellStyle name="Финансовый 2 2 2 2" xfId="2345"/>
    <cellStyle name="Финансовый 2 2 2 2 2" xfId="2346"/>
    <cellStyle name="Финансовый 2 2 2 2 2 2" xfId="2347"/>
    <cellStyle name="Финансовый 2 2 2 2 2 3" xfId="2348"/>
    <cellStyle name="Финансовый 2 2 2 2 3" xfId="2349"/>
    <cellStyle name="Финансовый 2 2 2 2 4" xfId="2350"/>
    <cellStyle name="Финансовый 2 2 2 3" xfId="2351"/>
    <cellStyle name="Финансовый 2 2 2 3 2" xfId="2352"/>
    <cellStyle name="Финансовый 2 2 2 3 3" xfId="2353"/>
    <cellStyle name="Финансовый 2 2 2 4" xfId="2354"/>
    <cellStyle name="Финансовый 2 2 2 5" xfId="2355"/>
    <cellStyle name="Финансовый 2 2 2 6" xfId="2356"/>
    <cellStyle name="Финансовый 2 2 2 7" xfId="2357"/>
    <cellStyle name="Финансовый 2 2 3" xfId="2358"/>
    <cellStyle name="Финансовый 2 2 3 2" xfId="2359"/>
    <cellStyle name="Финансовый 2 2 4" xfId="2360"/>
    <cellStyle name="Финансовый 2 2 4 2" xfId="2361"/>
    <cellStyle name="Финансовый 2 2 4 3" xfId="2362"/>
    <cellStyle name="Финансовый 2 2 4 4" xfId="2363"/>
    <cellStyle name="Финансовый 2 2 5" xfId="2364"/>
    <cellStyle name="Финансовый 2 2 5 2" xfId="2365"/>
    <cellStyle name="Финансовый 2 2 6" xfId="2366"/>
    <cellStyle name="Финансовый 2 2 7" xfId="2367"/>
    <cellStyle name="Финансовый 2 2 8" xfId="2368"/>
    <cellStyle name="Финансовый 2 2 9" xfId="2369"/>
    <cellStyle name="Финансовый 2 2_6" xfId="2370"/>
    <cellStyle name="Финансовый 2 3" xfId="2371"/>
    <cellStyle name="Финансовый 2 3 2" xfId="2372"/>
    <cellStyle name="Финансовый 2 3 2 2" xfId="2373"/>
    <cellStyle name="Финансовый 2 3 2 2 2" xfId="2374"/>
    <cellStyle name="Финансовый 2 3 2 2 3" xfId="2375"/>
    <cellStyle name="Финансовый 2 3 2 3" xfId="2376"/>
    <cellStyle name="Финансовый 2 3 2 4" xfId="2377"/>
    <cellStyle name="Финансовый 2 3 2 5" xfId="5149"/>
    <cellStyle name="Финансовый 2 3 3" xfId="2378"/>
    <cellStyle name="Финансовый 2 3 3 2" xfId="2379"/>
    <cellStyle name="Финансовый 2 3 3 3" xfId="2380"/>
    <cellStyle name="Финансовый 2 3 4" xfId="2381"/>
    <cellStyle name="Финансовый 2 3 5" xfId="2382"/>
    <cellStyle name="Финансовый 2 3 6" xfId="2383"/>
    <cellStyle name="Финансовый 2 3 7" xfId="5150"/>
    <cellStyle name="Финансовый 2 4" xfId="2384"/>
    <cellStyle name="Финансовый 2 4 2" xfId="2385"/>
    <cellStyle name="Финансовый 2 4 3" xfId="2386"/>
    <cellStyle name="Финансовый 2 5" xfId="2387"/>
    <cellStyle name="Финансовый 2 5 2" xfId="2388"/>
    <cellStyle name="Финансовый 2 6" xfId="2389"/>
    <cellStyle name="Финансовый 2 6 2" xfId="2390"/>
    <cellStyle name="Финансовый 2 7" xfId="2391"/>
    <cellStyle name="Финансовый 2 7 2" xfId="2392"/>
    <cellStyle name="Финансовый 2 8" xfId="2393"/>
    <cellStyle name="Финансовый 2 9" xfId="2394"/>
    <cellStyle name="Финансовый 2_6" xfId="2395"/>
    <cellStyle name="Финансовый 20" xfId="2396"/>
    <cellStyle name="Финансовый 21" xfId="2397"/>
    <cellStyle name="Финансовый 21 2" xfId="2398"/>
    <cellStyle name="Финансовый 22" xfId="2399"/>
    <cellStyle name="Финансовый 23" xfId="2400"/>
    <cellStyle name="Финансовый 24" xfId="2401"/>
    <cellStyle name="Финансовый 25" xfId="2402"/>
    <cellStyle name="Финансовый 26" xfId="2403"/>
    <cellStyle name="Финансовый 27" xfId="2404"/>
    <cellStyle name="Финансовый 28" xfId="5151"/>
    <cellStyle name="Финансовый 29" xfId="5152"/>
    <cellStyle name="Финансовый 3" xfId="2405"/>
    <cellStyle name="Финансовый 3 2" xfId="2406"/>
    <cellStyle name="Финансовый 3 2 2" xfId="2407"/>
    <cellStyle name="Финансовый 3 2 2 2" xfId="2408"/>
    <cellStyle name="Финансовый 3 2 3" xfId="2565"/>
    <cellStyle name="Финансовый 3 3" xfId="2409"/>
    <cellStyle name="Финансовый 3 3 2" xfId="2410"/>
    <cellStyle name="Финансовый 3 3 3" xfId="2411"/>
    <cellStyle name="Финансовый 3 4" xfId="2412"/>
    <cellStyle name="Финансовый 3 4 2" xfId="2413"/>
    <cellStyle name="Финансовый 3 4 3" xfId="2414"/>
    <cellStyle name="Финансовый 3 5" xfId="2415"/>
    <cellStyle name="Финансовый 3 5 2" xfId="2416"/>
    <cellStyle name="Финансовый 3 6" xfId="2417"/>
    <cellStyle name="Финансовый 3 7" xfId="5153"/>
    <cellStyle name="Финансовый 3 8 3" xfId="5154"/>
    <cellStyle name="Финансовый 3_6" xfId="2418"/>
    <cellStyle name="Финансовый 30" xfId="5155"/>
    <cellStyle name="Финансовый 31" xfId="5156"/>
    <cellStyle name="Финансовый 4" xfId="2419"/>
    <cellStyle name="Финансовый 4 2" xfId="2420"/>
    <cellStyle name="Финансовый 4 2 2" xfId="2421"/>
    <cellStyle name="Финансовый 4 2 3" xfId="5157"/>
    <cellStyle name="Финансовый 4 3" xfId="2422"/>
    <cellStyle name="Финансовый 4 3 2" xfId="2423"/>
    <cellStyle name="Финансовый 4 3 3" xfId="5158"/>
    <cellStyle name="Финансовый 4 4" xfId="2424"/>
    <cellStyle name="Финансовый 4 5" xfId="2425"/>
    <cellStyle name="Финансовый 4 6" xfId="2426"/>
    <cellStyle name="Финансовый 4 7" xfId="2427"/>
    <cellStyle name="Финансовый 4 8" xfId="5159"/>
    <cellStyle name="Финансовый 4_ТМ передача 31.03.2011 (Морд)" xfId="5160"/>
    <cellStyle name="Финансовый 5" xfId="2428"/>
    <cellStyle name="Финансовый 5 2" xfId="2429"/>
    <cellStyle name="Финансовый 5 2 2" xfId="2430"/>
    <cellStyle name="Финансовый 5 2 3" xfId="2431"/>
    <cellStyle name="Финансовый 5 3" xfId="2432"/>
    <cellStyle name="Финансовый 5 3 2" xfId="2433"/>
    <cellStyle name="Финансовый 5 3 3" xfId="2434"/>
    <cellStyle name="Финансовый 5 4" xfId="2435"/>
    <cellStyle name="Финансовый 5 5" xfId="2436"/>
    <cellStyle name="Финансовый 5 6" xfId="2437"/>
    <cellStyle name="Финансовый 5 7" xfId="5161"/>
    <cellStyle name="Финансовый 6" xfId="2438"/>
    <cellStyle name="Финансовый 6 2" xfId="2439"/>
    <cellStyle name="Финансовый 6 3" xfId="2440"/>
    <cellStyle name="Финансовый 6 4" xfId="2441"/>
    <cellStyle name="Финансовый 6 5" xfId="2442"/>
    <cellStyle name="Финансовый 6 6" xfId="5162"/>
    <cellStyle name="Финансовый 7" xfId="2443"/>
    <cellStyle name="Финансовый 7 2" xfId="2444"/>
    <cellStyle name="Финансовый 8" xfId="2445"/>
    <cellStyle name="Финансовый 8 2" xfId="2446"/>
    <cellStyle name="Финансовый 9" xfId="2447"/>
    <cellStyle name="Финансовый 9 2" xfId="2448"/>
    <cellStyle name="Формула" xfId="2449"/>
    <cellStyle name="Формула 10" xfId="5163"/>
    <cellStyle name="Формула 11" xfId="5164"/>
    <cellStyle name="Формула 12" xfId="5165"/>
    <cellStyle name="Формула 13" xfId="5166"/>
    <cellStyle name="Формула 2" xfId="2450"/>
    <cellStyle name="Формула 2 2" xfId="5167"/>
    <cellStyle name="Формула 3" xfId="2451"/>
    <cellStyle name="Формула 3 10" xfId="5168"/>
    <cellStyle name="Формула 3 2" xfId="5169"/>
    <cellStyle name="Формула 3 2 2" xfId="5170"/>
    <cellStyle name="Формула 3 2 3" xfId="5171"/>
    <cellStyle name="Формула 3 2 4" xfId="5172"/>
    <cellStyle name="Формула 3 2 5" xfId="5173"/>
    <cellStyle name="Формула 3 2 6" xfId="5174"/>
    <cellStyle name="Формула 3 2 7" xfId="5175"/>
    <cellStyle name="Формула 3 3" xfId="5176"/>
    <cellStyle name="Формула 3 3 2" xfId="5177"/>
    <cellStyle name="Формула 3 3 3" xfId="5178"/>
    <cellStyle name="Формула 3 3 4" xfId="5179"/>
    <cellStyle name="Формула 3 3 5" xfId="5180"/>
    <cellStyle name="Формула 3 3 6" xfId="5181"/>
    <cellStyle name="Формула 3 3 7" xfId="5182"/>
    <cellStyle name="Формула 3 4" xfId="5183"/>
    <cellStyle name="Формула 3 5" xfId="5184"/>
    <cellStyle name="Формула 3 6" xfId="5185"/>
    <cellStyle name="Формула 3 7" xfId="5186"/>
    <cellStyle name="Формула 3 8" xfId="5187"/>
    <cellStyle name="Формула 3 9" xfId="5188"/>
    <cellStyle name="Формула 4" xfId="2452"/>
    <cellStyle name="Формула 5" xfId="5189"/>
    <cellStyle name="Формула 5 2" xfId="5190"/>
    <cellStyle name="Формула 5 3" xfId="5191"/>
    <cellStyle name="Формула 5 4" xfId="5192"/>
    <cellStyle name="Формула 5 5" xfId="5193"/>
    <cellStyle name="Формула 5 6" xfId="5194"/>
    <cellStyle name="Формула 5 7" xfId="5195"/>
    <cellStyle name="Формула 6" xfId="5196"/>
    <cellStyle name="Формула 6 2" xfId="5197"/>
    <cellStyle name="Формула 6 3" xfId="5198"/>
    <cellStyle name="Формула 6 4" xfId="5199"/>
    <cellStyle name="Формула 6 5" xfId="5200"/>
    <cellStyle name="Формула 6 6" xfId="5201"/>
    <cellStyle name="Формула 6 7" xfId="5202"/>
    <cellStyle name="Формула 7" xfId="5203"/>
    <cellStyle name="Формула 8" xfId="5204"/>
    <cellStyle name="Формула 9" xfId="5205"/>
    <cellStyle name="Формула_5" xfId="5206"/>
    <cellStyle name="ФормулаВБ" xfId="2453"/>
    <cellStyle name="ФормулаВБ 2" xfId="2454"/>
    <cellStyle name="ФормулаВБ 3" xfId="5207"/>
    <cellStyle name="ФормулаВБ_Критерии_RAB 2011" xfId="5208"/>
    <cellStyle name="ФормулаНаКонтроль" xfId="2455"/>
    <cellStyle name="ФормулаНаКонтроль 2" xfId="5209"/>
    <cellStyle name="ФормулаНаКонтроль 2 2" xfId="5210"/>
    <cellStyle name="ФормулаНаКонтроль 2 3" xfId="5211"/>
    <cellStyle name="ФормулаНаКонтроль 2 4" xfId="5212"/>
    <cellStyle name="ФормулаНаКонтроль 2 5" xfId="5213"/>
    <cellStyle name="ФормулаНаКонтроль 2 6" xfId="5214"/>
    <cellStyle name="ФормулаНаКонтроль 2 7" xfId="5215"/>
    <cellStyle name="ФормулаНаКонтроль 2 8" xfId="5216"/>
    <cellStyle name="ФормулаНаКонтроль 3" xfId="5217"/>
    <cellStyle name="ФормулаНаКонтроль_GRES.2007.5" xfId="5218"/>
    <cellStyle name="Хвост" xfId="5219"/>
    <cellStyle name="Хороший 2" xfId="2456"/>
    <cellStyle name="Хороший 2 2" xfId="2457"/>
    <cellStyle name="Хороший 2 3" xfId="2458"/>
    <cellStyle name="Хороший 2 4" xfId="2459"/>
    <cellStyle name="Хороший 2 5" xfId="2460"/>
    <cellStyle name="Хороший 2 6" xfId="2461"/>
    <cellStyle name="Хороший 2 7" xfId="2462"/>
    <cellStyle name="Хороший 3" xfId="2463"/>
    <cellStyle name="Цифры" xfId="5220"/>
    <cellStyle name="Цифры по центру с десятыми" xfId="5221"/>
    <cellStyle name="Цифры по центру с десятыми 2" xfId="5222"/>
    <cellStyle name="Цифры по центру с десятыми 2 2" xfId="5223"/>
    <cellStyle name="Цифры по центру с десятыми 2 3" xfId="5224"/>
    <cellStyle name="Цифры по центру с десятыми 2 4" xfId="5225"/>
    <cellStyle name="Цифры по центру с десятыми 2 5" xfId="5226"/>
    <cellStyle name="Цифры по центру с десятыми 2 6" xfId="5227"/>
    <cellStyle name="Цифры по центру с десятыми 2 7" xfId="5228"/>
    <cellStyle name="Цифры по центру с десятыми 2 8" xfId="5229"/>
    <cellStyle name="Цифры по центру с десятыми 3" xfId="5230"/>
    <cellStyle name="Цифры по центру с десятыми 3 2" xfId="5231"/>
    <cellStyle name="Цифры по центру с десятыми 3 3" xfId="5232"/>
    <cellStyle name="Цифры по центру с десятыми 3 4" xfId="5233"/>
    <cellStyle name="Цифры по центру с десятыми 3 5" xfId="5234"/>
    <cellStyle name="Цифры по центру с десятыми 3 6" xfId="5235"/>
    <cellStyle name="Цифры по центру с десятыми 3 7" xfId="5236"/>
    <cellStyle name="Цифры по центру с десятыми 4" xfId="5237"/>
    <cellStyle name="Цифры по центру с десятыми 5" xfId="5238"/>
    <cellStyle name="Цифры по центру с десятыми 6" xfId="5239"/>
    <cellStyle name="Цифры по центру с десятыми 7" xfId="5240"/>
    <cellStyle name="Цифры по центру с десятыми 8" xfId="5241"/>
    <cellStyle name="числа по центру с десятыми" xfId="5242"/>
    <cellStyle name="числа по центру с десятыми 2" xfId="5243"/>
    <cellStyle name="Числовой" xfId="5244"/>
    <cellStyle name="Числовой 2" xfId="5245"/>
    <cellStyle name="Числовой 3" xfId="5246"/>
    <cellStyle name="Числовой 4" xfId="5247"/>
    <cellStyle name="Числовой 5" xfId="5248"/>
    <cellStyle name="Числовой 6" xfId="5249"/>
    <cellStyle name="Числовой 7" xfId="5250"/>
    <cellStyle name="Числовой 8" xfId="5251"/>
    <cellStyle name="Џђћ–…ќ’ќ›‰" xfId="2464"/>
    <cellStyle name="Џђћ–…ќ’ќ›‰ 2" xfId="5252"/>
    <cellStyle name="Шапка таблицы" xfId="2465"/>
    <cellStyle name="Шапка таблицы 10" xfId="5253"/>
    <cellStyle name="Шапка таблицы 11" xfId="5254"/>
    <cellStyle name="Шапка таблицы 12" xfId="5255"/>
    <cellStyle name="Шапка таблицы 2" xfId="2466"/>
    <cellStyle name="Шапка таблицы 2 2" xfId="5256"/>
    <cellStyle name="Шапка таблицы 2 2 2" xfId="5257"/>
    <cellStyle name="Шапка таблицы 2 2 3" xfId="5258"/>
    <cellStyle name="Шапка таблицы 2 2 4" xfId="5259"/>
    <cellStyle name="Шапка таблицы 2 2 5" xfId="5260"/>
    <cellStyle name="Шапка таблицы 2 2 6" xfId="5261"/>
    <cellStyle name="Шапка таблицы 2 2 7" xfId="5262"/>
    <cellStyle name="Шапка таблицы 2 3" xfId="5263"/>
    <cellStyle name="Шапка таблицы 2 3 2" xfId="5264"/>
    <cellStyle name="Шапка таблицы 2 3 3" xfId="5265"/>
    <cellStyle name="Шапка таблицы 2 3 4" xfId="5266"/>
    <cellStyle name="Шапка таблицы 2 3 5" xfId="5267"/>
    <cellStyle name="Шапка таблицы 2 3 6" xfId="5268"/>
    <cellStyle name="Шапка таблицы 2 3 7" xfId="5269"/>
    <cellStyle name="Шапка таблицы 2 4" xfId="5270"/>
    <cellStyle name="Шапка таблицы 2 5" xfId="5271"/>
    <cellStyle name="Шапка таблицы 2 6" xfId="5272"/>
    <cellStyle name="Шапка таблицы 2 7" xfId="5273"/>
    <cellStyle name="Шапка таблицы 2 8" xfId="5274"/>
    <cellStyle name="Шапка таблицы 2 9" xfId="5275"/>
    <cellStyle name="Шапка таблицы 3" xfId="2467"/>
    <cellStyle name="Шапка таблицы 3 2" xfId="5276"/>
    <cellStyle name="Шапка таблицы 3 2 2" xfId="5277"/>
    <cellStyle name="Шапка таблицы 3 2 3" xfId="5278"/>
    <cellStyle name="Шапка таблицы 3 2 4" xfId="5279"/>
    <cellStyle name="Шапка таблицы 3 2 5" xfId="5280"/>
    <cellStyle name="Шапка таблицы 3 2 6" xfId="5281"/>
    <cellStyle name="Шапка таблицы 3 2 7" xfId="5282"/>
    <cellStyle name="Шапка таблицы 3 3" xfId="5283"/>
    <cellStyle name="Шапка таблицы 3 3 2" xfId="5284"/>
    <cellStyle name="Шапка таблицы 3 3 3" xfId="5285"/>
    <cellStyle name="Шапка таблицы 3 3 4" xfId="5286"/>
    <cellStyle name="Шапка таблицы 3 3 5" xfId="5287"/>
    <cellStyle name="Шапка таблицы 3 3 6" xfId="5288"/>
    <cellStyle name="Шапка таблицы 3 3 7" xfId="5289"/>
    <cellStyle name="Шапка таблицы 3 4" xfId="5290"/>
    <cellStyle name="Шапка таблицы 3 5" xfId="5291"/>
    <cellStyle name="Шапка таблицы 3 6" xfId="5292"/>
    <cellStyle name="Шапка таблицы 3 7" xfId="5293"/>
    <cellStyle name="Шапка таблицы 3 8" xfId="5294"/>
    <cellStyle name="Шапка таблицы 3 9" xfId="5295"/>
    <cellStyle name="Шапка таблицы 4" xfId="5296"/>
    <cellStyle name="Шапка таблицы 4 2" xfId="5297"/>
    <cellStyle name="Шапка таблицы 4 3" xfId="5298"/>
    <cellStyle name="Шапка таблицы 4 4" xfId="5299"/>
    <cellStyle name="Шапка таблицы 4 5" xfId="5300"/>
    <cellStyle name="Шапка таблицы 4 6" xfId="5301"/>
    <cellStyle name="Шапка таблицы 4 7" xfId="5302"/>
    <cellStyle name="Шапка таблицы 5" xfId="5303"/>
    <cellStyle name="Шапка таблицы 5 2" xfId="5304"/>
    <cellStyle name="Шапка таблицы 5 3" xfId="5305"/>
    <cellStyle name="Шапка таблицы 5 4" xfId="5306"/>
    <cellStyle name="Шапка таблицы 5 5" xfId="5307"/>
    <cellStyle name="Шапка таблицы 5 6" xfId="5308"/>
    <cellStyle name="Шапка таблицы 5 7" xfId="5309"/>
    <cellStyle name="Шапка таблицы 6" xfId="5310"/>
    <cellStyle name="Шапка таблицы 7" xfId="5311"/>
    <cellStyle name="Шапка таблицы 8" xfId="5312"/>
    <cellStyle name="Шапка таблицы 9" xfId="5313"/>
    <cellStyle name="ܘ_x0008_" xfId="2468"/>
    <cellStyle name="ܛ_x0008_" xfId="2469"/>
    <cellStyle name="Ž–…’›‰" xfId="2470"/>
    <cellStyle name="標準_BS-Cr" xfId="2471"/>
    <cellStyle name="㐀കܒ_x0008_" xfId="2472"/>
    <cellStyle name="㼿?" xfId="2473"/>
    <cellStyle name="㼿? 10" xfId="5314"/>
    <cellStyle name="㼿? 11" xfId="5315"/>
    <cellStyle name="㼿? 2" xfId="2474"/>
    <cellStyle name="㼿? 2 2" xfId="5316"/>
    <cellStyle name="㼿? 2 2 2" xfId="5317"/>
    <cellStyle name="㼿? 2 2 3" xfId="5318"/>
    <cellStyle name="㼿? 2 2 4" xfId="5319"/>
    <cellStyle name="㼿? 2 2 5" xfId="5320"/>
    <cellStyle name="㼿? 2 2 6" xfId="5321"/>
    <cellStyle name="㼿? 2 2 7" xfId="5322"/>
    <cellStyle name="㼿? 2 3" xfId="5323"/>
    <cellStyle name="㼿? 2 3 2" xfId="5324"/>
    <cellStyle name="㼿? 2 3 3" xfId="5325"/>
    <cellStyle name="㼿? 2 3 4" xfId="5326"/>
    <cellStyle name="㼿? 2 3 5" xfId="5327"/>
    <cellStyle name="㼿? 2 3 6" xfId="5328"/>
    <cellStyle name="㼿? 2 3 7" xfId="5329"/>
    <cellStyle name="㼿? 2 4" xfId="5330"/>
    <cellStyle name="㼿? 2 5" xfId="5331"/>
    <cellStyle name="㼿? 2 6" xfId="5332"/>
    <cellStyle name="㼿? 2 7" xfId="5333"/>
    <cellStyle name="㼿? 2 8" xfId="5334"/>
    <cellStyle name="㼿? 2 9" xfId="5335"/>
    <cellStyle name="㼿? 3" xfId="2475"/>
    <cellStyle name="㼿? 3 2" xfId="5336"/>
    <cellStyle name="㼿? 3 2 2" xfId="5337"/>
    <cellStyle name="㼿? 3 2 3" xfId="5338"/>
    <cellStyle name="㼿? 3 2 4" xfId="5339"/>
    <cellStyle name="㼿? 3 2 5" xfId="5340"/>
    <cellStyle name="㼿? 3 2 6" xfId="5341"/>
    <cellStyle name="㼿? 3 2 7" xfId="5342"/>
    <cellStyle name="㼿? 3 3" xfId="5343"/>
    <cellStyle name="㼿? 3 3 2" xfId="5344"/>
    <cellStyle name="㼿? 3 3 3" xfId="5345"/>
    <cellStyle name="㼿? 3 3 4" xfId="5346"/>
    <cellStyle name="㼿? 3 3 5" xfId="5347"/>
    <cellStyle name="㼿? 3 3 6" xfId="5348"/>
    <cellStyle name="㼿? 3 3 7" xfId="5349"/>
    <cellStyle name="㼿? 3 4" xfId="5350"/>
    <cellStyle name="㼿? 3 5" xfId="5351"/>
    <cellStyle name="㼿? 3 6" xfId="5352"/>
    <cellStyle name="㼿? 3 7" xfId="5353"/>
    <cellStyle name="㼿? 3 8" xfId="5354"/>
    <cellStyle name="㼿? 3 9" xfId="5355"/>
    <cellStyle name="㼿? 4" xfId="5356"/>
    <cellStyle name="㼿? 4 2" xfId="5357"/>
    <cellStyle name="㼿? 4 3" xfId="5358"/>
    <cellStyle name="㼿? 4 4" xfId="5359"/>
    <cellStyle name="㼿? 4 5" xfId="5360"/>
    <cellStyle name="㼿? 4 6" xfId="5361"/>
    <cellStyle name="㼿? 4 7" xfId="5362"/>
    <cellStyle name="㼿? 5" xfId="5363"/>
    <cellStyle name="㼿? 5 2" xfId="5364"/>
    <cellStyle name="㼿? 5 3" xfId="5365"/>
    <cellStyle name="㼿? 5 4" xfId="5366"/>
    <cellStyle name="㼿? 5 5" xfId="5367"/>
    <cellStyle name="㼿? 5 6" xfId="5368"/>
    <cellStyle name="㼿? 5 7" xfId="5369"/>
    <cellStyle name="㼿? 6" xfId="5370"/>
    <cellStyle name="㼿? 7" xfId="5371"/>
    <cellStyle name="㼿? 8" xfId="5372"/>
    <cellStyle name="㼿? 9" xfId="5373"/>
    <cellStyle name="㼿㼿" xfId="2476"/>
    <cellStyle name="㼿㼿 2" xfId="2477"/>
    <cellStyle name="㼿㼿 2 2" xfId="5374"/>
    <cellStyle name="㼿㼿 2 3" xfId="5375"/>
    <cellStyle name="㼿㼿 2 4" xfId="5376"/>
    <cellStyle name="㼿㼿 2 5" xfId="5377"/>
    <cellStyle name="㼿㼿 3" xfId="5378"/>
    <cellStyle name="㼿㼿 4" xfId="5379"/>
    <cellStyle name="㼿㼿 5" xfId="5380"/>
    <cellStyle name="㼿㼿 6" xfId="5381"/>
    <cellStyle name="㼿㼿?" xfId="2478"/>
    <cellStyle name="㼿㼿? 2" xfId="2479"/>
    <cellStyle name="㼿㼿? 2 2" xfId="5382"/>
    <cellStyle name="㼿㼿? 2 3" xfId="5383"/>
    <cellStyle name="㼿㼿? 2 4" xfId="5384"/>
    <cellStyle name="㼿㼿? 2 5" xfId="5385"/>
    <cellStyle name="㼿㼿? 3" xfId="5386"/>
    <cellStyle name="㼿㼿? 4" xfId="5387"/>
    <cellStyle name="㼿㼿? 5" xfId="5388"/>
    <cellStyle name="㼿㼿? 6" xfId="5389"/>
    <cellStyle name="㼿㼿㼿" xfId="2480"/>
    <cellStyle name="㼿㼿㼿?" xfId="2481"/>
    <cellStyle name="㼿㼿㼿㼿" xfId="2482"/>
    <cellStyle name="㼿㼿㼿㼿?" xfId="2483"/>
    <cellStyle name="㼿㼿㼿㼿㼿" xfId="2484"/>
    <cellStyle name="㼿㼿㼿㼿㼿 2" xfId="2485"/>
    <cellStyle name="㼿㼿㼿㼿㼿 2 2" xfId="5390"/>
    <cellStyle name="㼿㼿㼿㼿㼿 2 3" xfId="5391"/>
    <cellStyle name="㼿㼿㼿㼿㼿 2 4" xfId="5392"/>
    <cellStyle name="㼿㼿㼿㼿㼿 2 5" xfId="5393"/>
    <cellStyle name="㼿㼿㼿㼿㼿 3" xfId="2486"/>
    <cellStyle name="㼿㼿㼿㼿㼿 3 2" xfId="5394"/>
    <cellStyle name="㼿㼿㼿㼿㼿 3 3" xfId="5395"/>
    <cellStyle name="㼿㼿㼿㼿㼿 3 4" xfId="5396"/>
    <cellStyle name="㼿㼿㼿㼿㼿 3 5" xfId="5397"/>
    <cellStyle name="㼿㼿㼿㼿㼿 4" xfId="5398"/>
    <cellStyle name="㼿㼿㼿㼿㼿 5" xfId="5399"/>
    <cellStyle name="㼿㼿㼿㼿㼿 6" xfId="5400"/>
    <cellStyle name="㼿㼿㼿㼿㼿 7" xfId="5401"/>
    <cellStyle name="㼿㼿㼿㼿㼿?" xfId="2487"/>
    <cellStyle name="㼿㼿㼿㼿㼿㼿?" xfId="2488"/>
    <cellStyle name="㼿㼿㼿㼿㼿㼿㼿?" xfId="2489"/>
    <cellStyle name="㼿㼿㼿㼿㼿㼿㼿㼿" xfId="2490"/>
    <cellStyle name="㼿㼿㼿㼿㼿㼿㼿㼿㼿" xfId="2491"/>
    <cellStyle name="㼿㼿㼿㼿㼿㼿㼿㼿㼿㼿" xfId="2492"/>
    <cellStyle name="㼿㼿㼿㼿㼿㼿㼿㼿㼿㼿?" xfId="2493"/>
    <cellStyle name="㼿㼿㼿㼿㼿㼿㼿㼿㼿㼿㼿" xfId="2494"/>
    <cellStyle name="㼿㼿㼿㼿㼿㼿㼿㼿㼿㼿㼿?" xfId="2495"/>
    <cellStyle name="㼿㼿㼿㼿㼿㼿㼿㼿㼿㼿㼿㼿" xfId="2496"/>
    <cellStyle name="㼿㼿㼿㼿㼿㼿㼿㼿㼿㼿㼿㼿?" xfId="2497"/>
    <cellStyle name="㼿㼿㼿㼿㼿㼿㼿㼿㼿㼿㼿㼿㼿" xfId="2498"/>
    <cellStyle name="㼿㼿㼿㼿㼿㼿㼿㼿㼿㼿㼿㼿㼿?" xfId="2499"/>
    <cellStyle name="㼿㼿㼿㼿㼿㼿㼿㼿㼿㼿㼿㼿㼿㼿" xfId="2500"/>
    <cellStyle name="㼿㼿㼿㼿㼿㼿㼿㼿㼿㼿㼿㼿㼿㼿?" xfId="2501"/>
    <cellStyle name="㼿㼿㼿㼿㼿㼿㼿㼿㼿㼿㼿㼿㼿㼿㼿" xfId="2502"/>
    <cellStyle name="㼿㼿㼿㼿㼿㼿㼿㼿㼿㼿㼿㼿㼿㼿㼿?" xfId="2503"/>
    <cellStyle name="㼿㼿㼿㼿㼿㼿㼿㼿㼿㼿㼿㼿㼿㼿㼿㼿" xfId="2504"/>
    <cellStyle name="㼿㼿㼿㼿㼿㼿㼿㼿㼿㼿㼿㼿㼿㼿㼿㼿㼿" xfId="2505"/>
    <cellStyle name="㼿㼿㼿㼿㼿㼿㼿㼿㼿㼿㼿㼿㼿㼿㼿㼿㼿?" xfId="2506"/>
    <cellStyle name="㼿㼿㼿㼿㼿㼿㼿㼿㼿㼿㼿㼿㼿㼿㼿㼿㼿㼿?" xfId="2507"/>
    <cellStyle name="㼿㼿㼿㼿㼿㼿㼿㼿㼿㼿㼿㼿㼿㼿㼿㼿㼿㼿㼿" xfId="2508"/>
    <cellStyle name="㼿㼿㼿㼿㼿㼿㼿㼿㼿㼿㼿㼿㼿㼿㼿㼿㼿㼿㼿㼿" xfId="2509"/>
    <cellStyle name="㼿㼿㼿㼿㼿㼿㼿㼿㼿㼿㼿㼿㼿㼿㼿㼿㼿㼿㼿㼿㼿" xfId="2510"/>
    <cellStyle name="㼿㼿㼿㼿㼿㼿㼿㼿㼿㼿㼿㼿㼿㼿㼿㼿㼿㼿㼿㼿㼿㼿" xfId="2511"/>
    <cellStyle name="㼿㼿㼿㼿㼿㼿㼿㼿㼿㼿㼿㼿㼿㼿㼿㼿㼿㼿㼿㼿㼿㼿?" xfId="2512"/>
    <cellStyle name="㼿㼿㼿㼿㼿㼿㼿㼿㼿㼿㼿㼿㼿㼿㼿㼿㼿㼿㼿㼿㼿㼿㼿" xfId="2513"/>
    <cellStyle name="㼿㼿㼿㼿㼿㼿㼿㼿㼿㼿㼿㼿㼿㼿㼿㼿㼿㼿㼿㼿㼿㼿㼿㼿" xfId="2514"/>
    <cellStyle name="㼿㼿㼿㼿㼿㼿㼿㼿㼿㼿㼿㼿㼿㼿㼿㼿㼿㼿㼿㼿㼿㼿㼿㼿㼿" xfId="2515"/>
    <cellStyle name="㼿㼿㼿㼿㼿㼿㼿㼿㼿㼿㼿㼿㼿㼿㼿㼿㼿㼿㼿㼿㼿㼿㼿㼿㼿㼿" xfId="2516"/>
    <cellStyle name="㼿㼿㼿㼿㼿㼿㼿㼿㼿㼿㼿㼿㼿㼿㼿㼿㼿㼿㼿㼿㼿㼿㼿㼿㼿㼿?" xfId="2517"/>
    <cellStyle name="㼿㼿㼿㼿㼿㼿㼿㼿㼿㼿㼿㼿㼿㼿㼿㼿㼿㼿㼿㼿㼿㼿㼿㼿㼿㼿㼿" xfId="2518"/>
    <cellStyle name="㼿㼿㼿㼿㼿㼿㼿㼿㼿㼿㼿㼿㼿㼿㼿㼿㼿㼿㼿㼿㼿㼿㼿㼿㼿㼿㼿?" xfId="2519"/>
    <cellStyle name="㼿㼿㼿㼿㼿㼿㼿㼿㼿㼿㼿㼿㼿㼿㼿㼿㼿㼿㼿㼿㼿㼿㼿㼿㼿㼿㼿㼿" xfId="2520"/>
    <cellStyle name="㼿㼿㼿㼿㼿㼿㼿㼿㼿㼿㼿㼿㼿㼿㼿㼿㼿㼿㼿㼿㼿㼿㼿㼿㼿㼿㼿㼿?" xfId="2521"/>
    <cellStyle name="㼿㼿㼿㼿㼿㼿㼿㼿㼿㼿㼿㼿㼿㼿㼿㼿㼿㼿㼿㼿㼿㼿㼿㼿㼿㼿㼿㼿㼿" xfId="2522"/>
    <cellStyle name="㼿㼿㼿㼿㼿㼿㼿㼿㼿㼿㼿㼿㼿㼿㼿㼿㼿㼿㼿㼿㼿㼿㼿㼿㼿㼿㼿㼿㼿?" xfId="2523"/>
    <cellStyle name="㼿㼿㼿㼿㼿㼿㼿㼿㼿㼿㼿㼿㼿㼿㼿㼿㼿㼿㼿㼿㼿㼿㼿㼿㼿㼿㼿㼿㼿㼿?" xfId="2524"/>
    <cellStyle name="㼿㼿㼿㼿㼿㼿㼿㼿㼿㼿㼿㼿㼿㼿㼿㼿㼿㼿㼿㼿㼿㼿㼿㼿㼿㼿㼿㼿㼿㼿㼿?" xfId="2525"/>
    <cellStyle name="㼿㼿㼿㼿㼿㼿㼿㼿㼿㼿㼿㼿㼿㼿㼿㼿㼿㼿㼿㼿㼿㼿㼿㼿㼿㼿㼿㼿㼿㼿㼿㼿" xfId="2526"/>
    <cellStyle name="㼿㼿㼿㼿㼿㼿㼿㼿㼿㼿㼿㼿㼿㼿㼿㼿㼿㼿㼿㼿㼿㼿㼿㼿㼿㼿㼿㼿㼿㼿㼿㼿?" xfId="2527"/>
    <cellStyle name="㼿㼿㼿㼿㼿㼿㼿㼿㼿㼿㼿㼿㼿㼿㼿㼿㼿㼿㼿㼿㼿㼿㼿㼿㼿㼿㼿㼿㼿㼿㼿㼿㼿?" xfId="2528"/>
    <cellStyle name="㼿㼿㼿㼿㼿㼿㼿㼿㼿㼿㼿㼿㼿㼿㼿㼿㼿㼿㼿㼿㼿㼿㼿㼿㼿㼿㼿㼿㼿㼿㼿㼿㼿㼿" xfId="2529"/>
    <cellStyle name="㼿㼿㼿㼿㼿㼿㼿㼿㼿㼿㼿㼿㼿㼿㼿㼿㼿㼿㼿㼿㼿㼿㼿㼿㼿㼿㼿㼿㼿㼿㼿㼿㼿㼿?" xfId="2530"/>
    <cellStyle name="㼿㼿㼿㼿㼿㼿㼿㼿㼿㼿㼿㼿㼿㼿㼿㼿㼿㼿㼿㼿㼿㼿㼿㼿㼿㼿㼿㼿㼿㼿㼿㼿㼿㼿㼿" xfId="2531"/>
    <cellStyle name="㼿㼿㼿㼿㼿㼿㼿㼿㼿㼿㼿㼿㼿㼿㼿㼿㼿㼿㼿㼿㼿㼿㼿㼿㼿㼿㼿㼿㼿㼿㼿㼿㼿㼿㼿?" xfId="2532"/>
    <cellStyle name="㼿㼿㼿㼿㼿㼿㼿㼿㼿㼿㼿㼿㼿㼿㼿㼿㼿㼿㼿㼿㼿㼿㼿㼿㼿㼿㼿㼿㼿㼿㼿㼿㼿㼿㼿㼿" xfId="2533"/>
    <cellStyle name="㼿㼿㼿㼿㼿㼿㼿㼿㼿㼿㼿㼿㼿㼿㼿㼿㼿㼿㼿㼿㼿㼿㼿㼿㼿㼿㼿㼿㼿㼿㼿㼿㼿㼿㼿㼿?" xfId="2534"/>
    <cellStyle name="㼿㼿㼿㼿㼿㼿㼿㼿㼿㼿㼿㼿㼿㼿㼿㼿㼿㼿㼿㼿㼿㼿㼿㼿㼿㼿㼿㼿㼿㼿㼿㼿㼿㼿㼿㼿㼿" xfId="2535"/>
    <cellStyle name="㼿㼿㼿㼿㼿㼿㼿㼿㼿㼿㼿㼿㼿㼿㼿㼿㼿㼿㼿㼿㼿㼿㼿㼿㼿㼿㼿㼿㼿㼿㼿㼿㼿㼿㼿㼿㼿?" xfId="2536"/>
    <cellStyle name="㼿㼿㼿㼿㼿㼿㼿㼿㼿㼿㼿㼿㼿㼿㼿㼿㼿㼿㼿㼿㼿㼿㼿㼿㼿㼿㼿㼿㼿㼿㼿㼿㼿㼿㼿㼿㼿㼿?" xfId="2537"/>
    <cellStyle name="㼿㼿㼿㼿㼿㼿㼿㼿㼿㼿㼿㼿㼿㼿㼿㼿㼿㼿㼿㼿㼿㼿㼿㼿㼿㼿㼿㼿㼿㼿㼿㼿㼿㼿㼿㼿㼿㼿㼿" xfId="2538"/>
    <cellStyle name="㼿㼿㼿㼿㼿㼿㼿㼿㼿㼿㼿㼿㼿㼿㼿㼿㼿㼿㼿㼿㼿㼿㼿㼿㼿㼿㼿㼿㼿㼿㼿㼿㼿㼿㼿㼿㼿㼿㼿?" xfId="2539"/>
    <cellStyle name="㼿㼿㼿㼿㼿㼿㼿㼿㼿㼿㼿㼿㼿㼿㼿㼿㼿㼿㼿㼿㼿㼿㼿㼿㼿㼿㼿㼿㼿㼿㼿㼿㼿㼿㼿㼿㼿㼿㼿㼿" xfId="2540"/>
    <cellStyle name="㼿㼿㼿㼿㼿㼿㼿㼿㼿㼿㼿㼿㼿㼿㼿㼿㼿㼿㼿㼿㼿㼿㼿㼿㼿㼿㼿㼿㼿㼿㼿㼿㼿㼿㼿㼿㼿㼿㼿㼿?" xfId="2541"/>
    <cellStyle name="㼿㼿㼿㼿㼿㼿㼿㼿㼿㼿㼿㼿㼿㼿㼿㼿㼿㼿㼿㼿㼿㼿㼿㼿㼿㼿㼿㼿㼿㼿㼿㼿㼿㼿㼿㼿㼿㼿㼿㼿㼿?" xfId="2542"/>
    <cellStyle name="㼿㼿㼿㼿㼿㼿㼿㼿㼿㼿㼿㼿㼿㼿㼿㼿㼿㼿㼿㼿㼿㼿㼿㼿㼿㼿㼿㼿㼿㼿㼿㼿㼿㼿㼿㼿㼿㼿㼿㼿㼿㼿" xfId="2543"/>
    <cellStyle name="㼿㼿㼿㼿㼿㼿㼿㼿㼿㼿㼿㼿㼿㼿㼿㼿㼿㼿㼿㼿㼿㼿㼿㼿㼿㼿㼿㼿㼿㼿㼿㼿㼿㼿㼿㼿㼿㼿㼿㼿㼿㼿?" xfId="2544"/>
    <cellStyle name="㼿㼿㼿㼿㼿㼿㼿㼿㼿㼿㼿㼿㼿㼿㼿㼿㼿㼿㼿㼿㼿㼿㼿㼿㼿㼿㼿㼿㼿㼿㼿㼿㼿㼿㼿㼿㼿㼿㼿㼿㼿㼿㼿" xfId="2545"/>
    <cellStyle name="㼿㼿㼿㼿㼿㼿㼿㼿㼿㼿㼿㼿㼿㼿㼿㼿㼿㼿㼿㼿㼿㼿㼿㼿㼿㼿㼿㼿㼿㼿㼿㼿㼿㼿㼿㼿㼿㼿㼿㼿㼿㼿㼿㼿" xfId="2546"/>
    <cellStyle name="㼿㼿㼿㼿㼿㼿㼿㼿㼿㼿㼿㼿㼿㼿㼿㼿㼿㼿㼿㼿㼿㼿㼿㼿㼿㼿㼿㼿㼿㼿㼿㼿㼿㼿㼿㼿㼿㼿㼿㼿㼿㼿㼿㼿?" xfId="2547"/>
    <cellStyle name="㼿㼿㼿㼿㼿㼿㼿㼿㼿㼿㼿㼿㼿㼿㼿㼿㼿㼿㼿㼿㼿㼿㼿㼿㼿㼿㼿㼿㼿㼿㼿㼿㼿㼿㼿㼿㼿㼿㼿㼿㼿㼿㼿㼿㼿" xfId="2548"/>
    <cellStyle name="㼿㼿㼿㼿㼿㼿㼿㼿㼿㼿㼿㼿㼿㼿㼿㼿㼿㼿㼿㼿㼿㼿㼿㼿㼿㼿㼿㼿㼿㼿㼿㼿㼿㼿㼿㼿㼿㼿㼿㼿㼿㼿㼿㼿㼿?" xfId="2549"/>
    <cellStyle name="㼿㼿㼿㼿㼿㼿㼿㼿㼿㼿㼿㼿㼿㼿㼿㼿㼿㼿㼿㼿㼿㼿㼿㼿㼿㼿㼿㼿㼿㼿㼿㼿㼿㼿㼿㼿㼿㼿㼿㼿㼿㼿㼿㼿㼿㼿" xfId="2550"/>
    <cellStyle name="㼿㼿㼿㼿㼿㼿㼿㼿㼿㼿㼿㼿㼿㼿㼿㼿㼿㼿㼿㼿㼿㼿㼿㼿㼿㼿㼿㼿㼿㼿㼿㼿㼿㼿㼿㼿㼿㼿㼿㼿㼿㼿㼿㼿㼿㼿㼿㼿" xfId="2551"/>
    <cellStyle name="㼿㼿㼿㼿㼿㼿㼿㼿㼿㼿㼿㼿㼿㼿㼿㼿㼿㼿㼿㼿㼿㼿㼿㼿㼿㼿㼿㼿㼿㼿㼿㼿㼿㼿㼿㼿㼿㼿㼿㼿㼿㼿㼿㼿㼿㼿㼿㼿?" xfId="2552"/>
    <cellStyle name="㼿㼿㼿㼿㼿㼿㼿㼿㼿㼿㼿㼿㼿㼿㼿㼿㼿㼿㼿㼿㼿㼿㼿㼿㼿㼿㼿㼿㼿㼿㼿㼿㼿㼿㼿㼿㼿㼿㼿㼿㼿㼿㼿㼿㼿㼿㼿㼿㼿" xfId="2553"/>
    <cellStyle name="㼿㼿㼿㼿㼿㼿㼿㼿㼿㼿㼿㼿㼿㼿㼿㼿㼿㼿㼿㼿㼿㼿㼿㼿㼿㼿㼿㼿㼿㼿㼿㼿㼿㼿㼿㼿㼿㼿㼿㼿㼿㼿㼿㼿㼿㼿㼿㼿㼿?" xfId="2554"/>
    <cellStyle name="㼿㼿㼿㼿㼿㼿㼿㼿㼿㼿㼿㼿㼿㼿㼿㼿㼿㼿㼿㼿㼿㼿㼿㼿㼿㼿㼿㼿㼿㼿㼿㼿㼿㼿㼿㼿㼿㼿㼿㼿㼿㼿㼿㼿㼿㼿㼿㼿㼿㼿" xfId="2555"/>
    <cellStyle name="㼿㼿㼿㼿㼿㼿㼿㼿㼿㼿㼿㼿㼿㼿㼿㼿㼿㼿㼿㼿㼿㼿㼿㼿㼿㼿㼿㼿㼿㼿㼿㼿㼿㼿㼿㼿㼿㼿㼿㼿㼿㼿㼿㼿㼿㼿㼿㼿㼿㼿?" xfId="2556"/>
    <cellStyle name="㼿㼿㼿㼿㼿㼿㼿㼿㼿㼿㼿㼿㼿㼿㼿㼿㼿㼿㼿㼿㼿㼿㼿㼿㼿㼿㼿㼿㼿㼿㼿㼿㼿㼿㼿㼿㼿㼿㼿㼿㼿㼿㼿㼿㼿㼿㼿㼿㼿㼿㼿" xfId="2557"/>
    <cellStyle name="㼿㼿㼿㼿㼿㼿㼿㼿㼿㼿㼿㼿㼿㼿㼿㼿㼿㼿㼿㼿㼿㼿㼿㼿㼿㼿㼿㼿㼿㼿㼿㼿㼿㼿㼿㼿㼿㼿㼿㼿㼿㼿㼿㼿㼿㼿㼿㼿㼿㼿㼿?" xfId="2558"/>
    <cellStyle name="㼿㼿㼿㼿㼿㼿㼿㼿㼿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㼿㼿㼿㼿㼿㼿㼿㼿㼿?" xfId="2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externalLink" Target="externalLinks/externalLink61.xml"/><Relationship Id="rId68" Type="http://schemas.openxmlformats.org/officeDocument/2006/relationships/theme" Target="theme/theme1.xml"/><Relationship Id="rId7" Type="http://schemas.openxmlformats.org/officeDocument/2006/relationships/externalLink" Target="externalLinks/externalLink5.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61" Type="http://schemas.openxmlformats.org/officeDocument/2006/relationships/externalLink" Target="externalLinks/externalLink59.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styles" Target="styles.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TSET.NET.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41;&#1072;&#1083;&#1072;&#1085;&#1089;&#1099;%20&#1057;&#1076;&#1077;&#1083;&#1072;&#1085;&#1086;2\1\FORM%201.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ias$F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baora01.mrsks.local/dogovor_fil/&#1062;&#1069;&#1057;/&#1058;&#1077;&#1093;.&#1079;&#1072;&#1076;&#1072;&#1085;&#1080;&#1077;%2011.09.0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Вспомогательные"/>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бизнес-систем"/>
      <sheetName val="перечень ОИК"/>
      <sheetName val="перечень СКО"/>
      <sheetName val="оргструктура"/>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Виды проектов для СПП"/>
      <sheetName val="Для формул"/>
      <sheetName val="[_FES.X濔彗濥挧玟弱26 (3)"/>
      <sheetName val="Рейтинг"/>
      <sheetName val="Данные"/>
      <sheetName val="Регионы"/>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7">
          <cell r="G7">
            <v>0</v>
          </cell>
        </row>
      </sheetData>
      <sheetData sheetId="65">
        <row r="7">
          <cell r="G7">
            <v>0</v>
          </cell>
        </row>
      </sheetData>
      <sheetData sheetId="66">
        <row r="7">
          <cell r="G7">
            <v>0</v>
          </cell>
        </row>
      </sheetData>
      <sheetData sheetId="67">
        <row r="7">
          <cell r="G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20:21"/>
      <sheetName val="уф-6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7">
          <cell r="I17">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I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ow r="8">
          <cell r="D8">
            <v>15739</v>
          </cell>
        </row>
      </sheetData>
      <sheetData sheetId="134" refreshError="1"/>
      <sheetData sheetId="135" refreshError="1"/>
      <sheetData sheetId="136" refreshError="1"/>
      <sheetData sheetId="137" refreshError="1"/>
      <sheetData sheetId="138">
        <row r="8">
          <cell r="D8">
            <v>15739</v>
          </cell>
        </row>
      </sheetData>
      <sheetData sheetId="139">
        <row r="8">
          <cell r="D8">
            <v>15739</v>
          </cell>
        </row>
      </sheetData>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ow r="15">
          <cell r="F15" t="str">
            <v>План движения потоков наличности ОАО "Ленэнерго" на 4 квартал 2012 года</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ow r="8">
          <cell r="D8">
            <v>15739</v>
          </cell>
        </row>
      </sheetData>
      <sheetData sheetId="456">
        <row r="8">
          <cell r="D8">
            <v>15739</v>
          </cell>
        </row>
      </sheetData>
      <sheetData sheetId="457">
        <row r="8">
          <cell r="D8">
            <v>15739</v>
          </cell>
        </row>
      </sheetData>
      <sheetData sheetId="458">
        <row r="8">
          <cell r="D8">
            <v>15739</v>
          </cell>
        </row>
      </sheetData>
      <sheetData sheetId="459">
        <row r="8">
          <cell r="D8">
            <v>15739</v>
          </cell>
        </row>
      </sheetData>
      <sheetData sheetId="460">
        <row r="8">
          <cell r="D8">
            <v>15739</v>
          </cell>
        </row>
      </sheetData>
      <sheetData sheetId="461">
        <row r="8">
          <cell r="D8">
            <v>15739</v>
          </cell>
        </row>
      </sheetData>
      <sheetData sheetId="462">
        <row r="8">
          <cell r="D8">
            <v>15739</v>
          </cell>
        </row>
      </sheetData>
      <sheetData sheetId="463">
        <row r="8">
          <cell r="D8">
            <v>15739</v>
          </cell>
        </row>
      </sheetData>
      <sheetData sheetId="464">
        <row r="8">
          <cell r="D8">
            <v>15739</v>
          </cell>
        </row>
      </sheetData>
      <sheetData sheetId="465">
        <row r="8">
          <cell r="D8">
            <v>15739</v>
          </cell>
        </row>
      </sheetData>
      <sheetData sheetId="466">
        <row r="8">
          <cell r="D8">
            <v>15739</v>
          </cell>
        </row>
      </sheetData>
      <sheetData sheetId="467">
        <row r="8">
          <cell r="D8">
            <v>15739</v>
          </cell>
        </row>
      </sheetData>
      <sheetData sheetId="468">
        <row r="8">
          <cell r="D8">
            <v>15739</v>
          </cell>
        </row>
      </sheetData>
      <sheetData sheetId="469">
        <row r="8">
          <cell r="D8">
            <v>15739</v>
          </cell>
        </row>
      </sheetData>
      <sheetData sheetId="470">
        <row r="8">
          <cell r="D8">
            <v>15739</v>
          </cell>
        </row>
      </sheetData>
      <sheetData sheetId="471">
        <row r="8">
          <cell r="D8">
            <v>15739</v>
          </cell>
        </row>
      </sheetData>
      <sheetData sheetId="472">
        <row r="8">
          <cell r="D8">
            <v>15739</v>
          </cell>
        </row>
      </sheetData>
      <sheetData sheetId="473">
        <row r="8">
          <cell r="D8">
            <v>15739</v>
          </cell>
        </row>
      </sheetData>
      <sheetData sheetId="474">
        <row r="8">
          <cell r="D8">
            <v>15739</v>
          </cell>
        </row>
      </sheetData>
      <sheetData sheetId="475">
        <row r="8">
          <cell r="D8">
            <v>15739</v>
          </cell>
        </row>
      </sheetData>
      <sheetData sheetId="476">
        <row r="8">
          <cell r="D8">
            <v>15739</v>
          </cell>
        </row>
      </sheetData>
      <sheetData sheetId="477">
        <row r="8">
          <cell r="D8">
            <v>15739</v>
          </cell>
        </row>
      </sheetData>
      <sheetData sheetId="478">
        <row r="8">
          <cell r="D8">
            <v>15739</v>
          </cell>
        </row>
      </sheetData>
      <sheetData sheetId="479">
        <row r="8">
          <cell r="D8">
            <v>15739</v>
          </cell>
        </row>
      </sheetData>
      <sheetData sheetId="480">
        <row r="8">
          <cell r="D8">
            <v>15739</v>
          </cell>
        </row>
      </sheetData>
      <sheetData sheetId="481">
        <row r="8">
          <cell r="D8">
            <v>15739</v>
          </cell>
        </row>
      </sheetData>
      <sheetData sheetId="482">
        <row r="8">
          <cell r="D8">
            <v>15739</v>
          </cell>
        </row>
      </sheetData>
      <sheetData sheetId="483">
        <row r="8">
          <cell r="D8">
            <v>15739</v>
          </cell>
        </row>
      </sheetData>
      <sheetData sheetId="484">
        <row r="8">
          <cell r="D8">
            <v>15739</v>
          </cell>
        </row>
      </sheetData>
      <sheetData sheetId="485">
        <row r="8">
          <cell r="D8">
            <v>15739</v>
          </cell>
        </row>
      </sheetData>
      <sheetData sheetId="486">
        <row r="8">
          <cell r="D8">
            <v>15739</v>
          </cell>
        </row>
      </sheetData>
      <sheetData sheetId="487">
        <row r="8">
          <cell r="D8">
            <v>15739</v>
          </cell>
        </row>
      </sheetData>
      <sheetData sheetId="488">
        <row r="8">
          <cell r="D8">
            <v>15739</v>
          </cell>
        </row>
      </sheetData>
      <sheetData sheetId="489">
        <row r="8">
          <cell r="D8">
            <v>15739</v>
          </cell>
        </row>
      </sheetData>
      <sheetData sheetId="490">
        <row r="8">
          <cell r="D8">
            <v>15739</v>
          </cell>
        </row>
      </sheetData>
      <sheetData sheetId="491">
        <row r="8">
          <cell r="D8">
            <v>15739</v>
          </cell>
        </row>
      </sheetData>
      <sheetData sheetId="492">
        <row r="8">
          <cell r="D8">
            <v>15739</v>
          </cell>
        </row>
      </sheetData>
      <sheetData sheetId="493">
        <row r="8">
          <cell r="D8">
            <v>15739</v>
          </cell>
        </row>
      </sheetData>
      <sheetData sheetId="494">
        <row r="8">
          <cell r="D8">
            <v>15739</v>
          </cell>
        </row>
      </sheetData>
      <sheetData sheetId="495">
        <row r="8">
          <cell r="D8">
            <v>15739</v>
          </cell>
        </row>
      </sheetData>
      <sheetData sheetId="496">
        <row r="8">
          <cell r="D8">
            <v>15739</v>
          </cell>
        </row>
      </sheetData>
      <sheetData sheetId="497">
        <row r="8">
          <cell r="D8">
            <v>15739</v>
          </cell>
        </row>
      </sheetData>
      <sheetData sheetId="498">
        <row r="8">
          <cell r="D8">
            <v>15739</v>
          </cell>
        </row>
      </sheetData>
      <sheetData sheetId="499">
        <row r="8">
          <cell r="D8">
            <v>15739</v>
          </cell>
        </row>
      </sheetData>
      <sheetData sheetId="500">
        <row r="8">
          <cell r="D8">
            <v>15739</v>
          </cell>
        </row>
      </sheetData>
      <sheetData sheetId="501">
        <row r="8">
          <cell r="D8">
            <v>15739</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sheetData sheetId="535"/>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sheetData sheetId="563"/>
      <sheetData sheetId="564"/>
      <sheetData sheetId="565"/>
      <sheetData sheetId="566"/>
      <sheetData sheetId="567"/>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Справочники"/>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База"/>
      <sheetName val="proverka"/>
      <sheetName val="ПРОГНОЗ_1"/>
      <sheetName val="Гр5(о)"/>
      <sheetName val="ФБР"/>
      <sheetName val="Баланс мощности 2007"/>
      <sheetName val="I"/>
      <sheetName val="MTO REV.0"/>
      <sheetName val="Dati Caricati"/>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Стоимость ЭЭ"/>
    </sheetNames>
    <sheetDataSet>
      <sheetData sheetId="0" refreshError="1"/>
      <sheetData sheetId="1" refreshError="1"/>
      <sheetData sheetId="2">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ow r="15">
          <cell r="AB15">
            <v>4.2300000000000004</v>
          </cell>
        </row>
        <row r="17">
          <cell r="AB17">
            <v>12.68</v>
          </cell>
          <cell r="AC17">
            <v>1.69</v>
          </cell>
        </row>
        <row r="18">
          <cell r="AB18">
            <v>2.54</v>
          </cell>
        </row>
        <row r="20">
          <cell r="AB20">
            <v>0.85</v>
          </cell>
          <cell r="AC20">
            <v>47.34</v>
          </cell>
        </row>
        <row r="21">
          <cell r="AB21">
            <v>1.75</v>
          </cell>
          <cell r="AC21">
            <v>7.99</v>
          </cell>
        </row>
        <row r="28">
          <cell r="AC28">
            <v>42.01</v>
          </cell>
        </row>
        <row r="30">
          <cell r="AB30">
            <v>5.9</v>
          </cell>
          <cell r="AC30">
            <v>11.7</v>
          </cell>
        </row>
      </sheetData>
      <sheetData sheetId="7">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I15">
            <v>5593</v>
          </cell>
          <cell r="J15">
            <v>0</v>
          </cell>
          <cell r="K15">
            <v>0</v>
          </cell>
          <cell r="L15">
            <v>0</v>
          </cell>
          <cell r="M15">
            <v>0</v>
          </cell>
        </row>
        <row r="16">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I23">
            <v>0</v>
          </cell>
          <cell r="J23">
            <v>0</v>
          </cell>
          <cell r="K23">
            <v>0</v>
          </cell>
          <cell r="L23">
            <v>0</v>
          </cell>
          <cell r="M23">
            <v>0</v>
          </cell>
        </row>
        <row r="24">
          <cell r="I24">
            <v>0</v>
          </cell>
          <cell r="J24">
            <v>0</v>
          </cell>
          <cell r="K24">
            <v>0</v>
          </cell>
          <cell r="L24">
            <v>0</v>
          </cell>
          <cell r="M24">
            <v>0</v>
          </cell>
        </row>
        <row r="25">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I28">
            <v>14486</v>
          </cell>
          <cell r="J28">
            <v>0</v>
          </cell>
          <cell r="K28">
            <v>0</v>
          </cell>
          <cell r="L28">
            <v>0</v>
          </cell>
          <cell r="M28">
            <v>0</v>
          </cell>
        </row>
        <row r="29">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J38">
            <v>0</v>
          </cell>
          <cell r="K38">
            <v>0</v>
          </cell>
          <cell r="L38">
            <v>0</v>
          </cell>
          <cell r="M38">
            <v>0</v>
          </cell>
        </row>
        <row r="39">
          <cell r="J39">
            <v>0</v>
          </cell>
          <cell r="K39">
            <v>0</v>
          </cell>
          <cell r="L39">
            <v>0</v>
          </cell>
          <cell r="M39">
            <v>0</v>
          </cell>
        </row>
        <row r="40">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J42">
            <v>0</v>
          </cell>
          <cell r="K42">
            <v>0</v>
          </cell>
          <cell r="L42">
            <v>0</v>
          </cell>
          <cell r="M42">
            <v>0</v>
          </cell>
        </row>
        <row r="43">
          <cell r="J43">
            <v>0</v>
          </cell>
          <cell r="K43">
            <v>0</v>
          </cell>
          <cell r="L43">
            <v>0</v>
          </cell>
          <cell r="M43">
            <v>0</v>
          </cell>
        </row>
        <row r="44">
          <cell r="J44">
            <v>0</v>
          </cell>
          <cell r="K44">
            <v>0</v>
          </cell>
          <cell r="L44">
            <v>0</v>
          </cell>
          <cell r="M44">
            <v>0</v>
          </cell>
        </row>
        <row r="45">
          <cell r="J45">
            <v>0</v>
          </cell>
          <cell r="K45">
            <v>0</v>
          </cell>
          <cell r="L45">
            <v>0</v>
          </cell>
          <cell r="M45">
            <v>0</v>
          </cell>
        </row>
        <row r="46">
          <cell r="J46">
            <v>0</v>
          </cell>
          <cell r="K46">
            <v>0</v>
          </cell>
          <cell r="L46">
            <v>0</v>
          </cell>
          <cell r="M46">
            <v>0</v>
          </cell>
        </row>
        <row r="47">
          <cell r="J47">
            <v>0</v>
          </cell>
          <cell r="K47">
            <v>0</v>
          </cell>
          <cell r="L47">
            <v>0</v>
          </cell>
          <cell r="M47">
            <v>0</v>
          </cell>
        </row>
        <row r="48">
          <cell r="J48">
            <v>0</v>
          </cell>
          <cell r="K48">
            <v>0</v>
          </cell>
          <cell r="L48">
            <v>0</v>
          </cell>
          <cell r="M48">
            <v>0</v>
          </cell>
        </row>
        <row r="49">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I52">
            <v>51899</v>
          </cell>
          <cell r="J52">
            <v>0</v>
          </cell>
          <cell r="K52">
            <v>0</v>
          </cell>
          <cell r="L52">
            <v>0</v>
          </cell>
          <cell r="M52">
            <v>0</v>
          </cell>
        </row>
        <row r="53">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ow r="10">
          <cell r="J10">
            <v>696708</v>
          </cell>
        </row>
        <row r="25">
          <cell r="J25">
            <v>72000</v>
          </cell>
        </row>
        <row r="70">
          <cell r="I70">
            <v>6.52</v>
          </cell>
          <cell r="J70">
            <v>1.63</v>
          </cell>
          <cell r="K70">
            <v>1.63</v>
          </cell>
          <cell r="L70">
            <v>1.63</v>
          </cell>
          <cell r="M70">
            <v>1.63</v>
          </cell>
        </row>
      </sheetData>
      <sheetData sheetId="10">
        <row r="21">
          <cell r="D21">
            <v>696708</v>
          </cell>
          <cell r="E21">
            <v>72000</v>
          </cell>
          <cell r="I21">
            <v>49532.959999999999</v>
          </cell>
        </row>
      </sheetData>
      <sheetData sheetId="1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sheetData sheetId="13" refreshError="1"/>
      <sheetData sheetId="14" refreshError="1"/>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s>
    <sheetDataSet>
      <sheetData sheetId="0">
        <row r="5">
          <cell r="G5">
            <v>2222938.4948999998</v>
          </cell>
        </row>
      </sheetData>
      <sheetData sheetId="1">
        <row r="5">
          <cell r="G5">
            <v>2222938.4948999998</v>
          </cell>
        </row>
      </sheetData>
      <sheetData sheetId="2"/>
      <sheetData sheetId="3">
        <row r="5">
          <cell r="G5">
            <v>2222938.4948999998</v>
          </cell>
        </row>
      </sheetData>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 val="числ факт"/>
      <sheetName val="FST5"/>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0">
          <cell r="B10">
            <v>0</v>
          </cell>
        </row>
      </sheetData>
      <sheetData sheetId="58">
        <row r="11">
          <cell r="L11">
            <v>14851</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0">
          <cell r="B10">
            <v>0</v>
          </cell>
        </row>
      </sheetData>
      <sheetData sheetId="78">
        <row r="11">
          <cell r="L11">
            <v>14851</v>
          </cell>
        </row>
      </sheetData>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FST5"/>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K7" t="str">
            <v>Предложение регионального регулятора</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s>
    <sheetDataSet>
      <sheetData sheetId="0"/>
      <sheetData sheetId="1"/>
      <sheetData sheetId="2" refreshError="1"/>
      <sheetData sheetId="3"/>
      <sheetData sheetId="4">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s>
    <sheetDataSet>
      <sheetData sheetId="0" refreshError="1"/>
      <sheetData sheetId="1" refreshError="1"/>
      <sheetData sheetId="2" refreshError="1"/>
      <sheetData sheetId="3">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s>
    <sheetDataSet>
      <sheetData sheetId="0" refreshError="1"/>
      <sheetData sheetId="1" refreshError="1"/>
      <sheetData sheetId="2" refreshError="1"/>
      <sheetData sheetId="3" refreshError="1"/>
      <sheetData sheetId="4">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row>
        <row r="13">
          <cell r="I13">
            <v>564.70000000000005</v>
          </cell>
        </row>
        <row r="14">
          <cell r="J14">
            <v>1063.9000000000001</v>
          </cell>
        </row>
        <row r="15">
          <cell r="G15">
            <v>2274.9</v>
          </cell>
          <cell r="H15">
            <v>29</v>
          </cell>
          <cell r="I15">
            <v>97</v>
          </cell>
        </row>
        <row r="16">
          <cell r="G16">
            <v>2590.6999999999998</v>
          </cell>
        </row>
      </sheetData>
      <sheetData sheetId="5"/>
      <sheetData sheetId="6">
        <row r="10">
          <cell r="B10" t="str">
            <v>БП №1</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28">
          <cell r="B28" t="str">
            <v>налог на землю</v>
          </cell>
        </row>
        <row r="29">
          <cell r="B29" t="str">
            <v>транспортный налог</v>
          </cell>
        </row>
        <row r="30">
          <cell r="B30" t="str">
            <v>налог на имущество</v>
          </cell>
        </row>
        <row r="31">
          <cell r="B31" t="str">
            <v>прочие налоги</v>
          </cell>
        </row>
        <row r="35">
          <cell r="B35" t="str">
            <v>арендная плата</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предлагаемая новая форма стрс"/>
      <sheetName val="A"/>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 val="Титульный"/>
      <sheetName val="Настройки регулятора"/>
      <sheetName val="TEHSHEET"/>
      <sheetName val="Лист2"/>
      <sheetName val="Main"/>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 val="Personnel"/>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См.1"/>
      <sheetName val="4НКУ"/>
      <sheetName val="Титульный лист"/>
      <sheetName val="~5537733.xls"/>
      <sheetName val="Лист1"/>
      <sheetName val="6 Списки"/>
      <sheetName val="14б ДПН отчет"/>
      <sheetName val="16а Сводный анализ"/>
      <sheetName val="База"/>
      <sheetName val="ESTI."/>
      <sheetName val="DI-ESTI"/>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Перегруппировка"/>
      <sheetName val="Кедровский"/>
      <sheetName val="UGOL"/>
      <sheetName val="TEHSHEET"/>
      <sheetName val="план 2000"/>
      <sheetName val="ПрЭС"/>
      <sheetName val="Главная для ТП"/>
      <sheetName val="1.15 (д.б.)"/>
      <sheetName val="Заголовок"/>
      <sheetName val="EKDEB90"/>
      <sheetName val="Смета_"/>
      <sheetName val="на_1_тут"/>
      <sheetName val="ВАРИАНТ_3_РАБОЧИЙ"/>
      <sheetName val="план_2000"/>
      <sheetName val="Главная_для_ТП"/>
      <sheetName val="1_15_(д_б_)"/>
      <sheetName val="ФОТ по месяцам"/>
      <sheetName val="Смета ДУ и ПД"/>
      <sheetName val="Главная"/>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Отчет"/>
      <sheetName val="Пров_Знач"/>
      <sheetName val="Список подразделений"/>
      <sheetName val="1.0"/>
      <sheetName val="1.1"/>
      <sheetName val="основа часы 51W 51 O"/>
      <sheetName val="основа часы CWP3-CWP3A"/>
      <sheetName val=" СУ ФНП"/>
      <sheetName val="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Производство электроэнергии"/>
      <sheetName val="Лист1"/>
      <sheetName val="форма 2"/>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производство"/>
      <sheetName val="2007"/>
      <sheetName val="Неделя"/>
      <sheetName val="сети 2007"/>
      <sheetName val="Лист3"/>
      <sheetName val="Шины"/>
      <sheetName val="Дни"/>
      <sheetName val="СЭ"/>
      <sheetName val="См.1"/>
      <sheetName val="4НКУ"/>
      <sheetName val="Титульный лист"/>
      <sheetName val="Вспомогат(по месяцам)"/>
      <sheetName val="Вспомогат_по месяцам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дд" refersTo="#ССЫЛКА!"/>
      <definedName name="обща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 val="6.129"/>
      <sheetName val="Титул"/>
      <sheetName val="Цены тарифы план R1"/>
      <sheetName val="Цены тарифы план R2"/>
      <sheetName val="Цены тарифы план R3"/>
      <sheetName val="Цены тарифы факт R1"/>
      <sheetName val="Цены тарифы факт R2"/>
      <sheetName val="Цены тарифы факт R3"/>
      <sheetName val="Тарифное меню план R1"/>
      <sheetName val="Тарифное меню план R2"/>
      <sheetName val="Тарифное меню план R3"/>
      <sheetName val="Тарифное меню факт R1"/>
      <sheetName val="Тарифное меню факт R2"/>
      <sheetName val="Тарифное меню факт R3"/>
      <sheetName val="OR2"/>
      <sheetName val="OR2 R1"/>
      <sheetName val="OR2 R2"/>
      <sheetName val="OR2 R3"/>
      <sheetName val="OR2_P"/>
      <sheetName val="OR7"/>
      <sheetName val="OR7 R1"/>
      <sheetName val="OR7 R2"/>
      <sheetName val="OR7 R3"/>
      <sheetName val="OR7_P"/>
      <sheetName val="OR9"/>
      <sheetName val="OR9 R1"/>
      <sheetName val="OR9 R2"/>
      <sheetName val="OR9 R3"/>
      <sheetName val="OR9_P"/>
      <sheetName val="OR10"/>
      <sheetName val="OR10 R1+2"/>
      <sheetName val="OR10 R3"/>
      <sheetName val="OR10_P"/>
      <sheetName val="OR10_O"/>
      <sheetName val="OR11"/>
      <sheetName val="OR11 R1+2"/>
      <sheetName val="OR11 R3"/>
      <sheetName val="OR11_P"/>
      <sheetName val="OR11_O"/>
      <sheetName val="OR0"/>
      <sheetName val="OR0_P"/>
      <sheetName val="OR0_1"/>
      <sheetName val="OR0_2"/>
      <sheetName val="OR0_3"/>
      <sheetName val="OR0_4"/>
      <sheetName val="OR0_5"/>
      <sheetName val="OR0_6"/>
      <sheetName val="OR0_7"/>
      <sheetName val="OR0_8"/>
      <sheetName val="OR0_9"/>
      <sheetName val="OR0_10"/>
      <sheetName val="OR0_11"/>
      <sheetName val="OR0_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ow r="6">
          <cell r="D6">
            <v>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Регионы"/>
      <sheetName val="НВВ утв тарифы"/>
      <sheetName val="тар"/>
      <sheetName val="т1.15(смета8а)"/>
      <sheetName val="Исходные"/>
      <sheetName val="Справочники"/>
      <sheetName val="табл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УП-32"/>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1 (2)"/>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Инфо"/>
      <sheetName val="СОК накладные (ТК-Бишкек)"/>
      <sheetName val="2013б_п"/>
      <sheetName val="t_Настройки"/>
      <sheetName val="ИТОГИ  по Н,Р,Э,Q"/>
      <sheetName val="материалы"/>
      <sheetName val="Лист13"/>
      <sheetName val="Макет"/>
      <sheetName val="КТ 13.1.1"/>
      <sheetName val="Списки"/>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refreshError="1"/>
      <sheetData sheetId="148"/>
      <sheetData sheetId="149"/>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т1_15_смета8а_"/>
      <sheetName val="расчет тарифов"/>
      <sheetName val="Титульный лист С-П"/>
      <sheetName val="I"/>
      <sheetName val="ис.смета"/>
      <sheetName val="индекс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 val="титул БДР"/>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43">
          <cell r="I43">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 val="Списки"/>
      <sheetName val="СБП_Списки"/>
      <sheetName val="ИТОГИ  по Н,Р,Э,Q"/>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 val="ИТ-бюдже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расшифровка"/>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s>
    <sheetDataSet>
      <sheetData sheetId="0" refreshError="1">
        <row r="4">
          <cell r="A4" t="str">
            <v>РГК</v>
          </cell>
        </row>
        <row r="16">
          <cell r="B16">
            <v>2005</v>
          </cell>
        </row>
      </sheetData>
      <sheetData sheetId="1">
        <row r="4">
          <cell r="A4" t="str">
            <v>РГК</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боты.База"/>
      <sheetName val="Лист3"/>
    </sheetNames>
    <sheetDataSet>
      <sheetData sheetId="0" refreshError="1"/>
      <sheetData sheetId="1">
        <row r="2">
          <cell r="A2" t="str">
            <v>Разъединители</v>
          </cell>
        </row>
        <row r="3">
          <cell r="A3" t="str">
            <v>Капитальный ремонт разъединителя РЛНД-110</v>
          </cell>
        </row>
        <row r="4">
          <cell r="A4" t="str">
            <v>Капитальный ремонт разъединителя РНДЗ-1-110</v>
          </cell>
        </row>
        <row r="5">
          <cell r="A5" t="str">
            <v>Капитальный ремонт разъединителя РНДЗ-2-110</v>
          </cell>
        </row>
        <row r="6">
          <cell r="A6" t="str">
            <v>Капитальный ремонт разъединителя РЛНД-110</v>
          </cell>
        </row>
        <row r="7">
          <cell r="A7" t="str">
            <v>Капитальный ремонт разъединителя РНДЗ-1-35</v>
          </cell>
        </row>
        <row r="8">
          <cell r="A8" t="str">
            <v>Капитальный ремонт разъединителя РНДЗ-2-35</v>
          </cell>
        </row>
        <row r="9">
          <cell r="A9" t="str">
            <v>Текущий ремонт разъединителя РЛНД-110</v>
          </cell>
        </row>
        <row r="10">
          <cell r="A10" t="str">
            <v>Текущий ремонт разъединителя РНДЗ-1-110</v>
          </cell>
        </row>
        <row r="11">
          <cell r="A11" t="str">
            <v>Текущий ремонт разъединителя РНДЗ-2-110</v>
          </cell>
        </row>
        <row r="12">
          <cell r="A12" t="str">
            <v>Текущий ремонт разъединителя РЛНД-110</v>
          </cell>
        </row>
        <row r="13">
          <cell r="A13" t="str">
            <v>Текущий ремонт разъединителя РНДЗ-1-35</v>
          </cell>
        </row>
        <row r="14">
          <cell r="A14" t="str">
            <v>Текущий ремонт разъединителя РНДЗ-2-35</v>
          </cell>
        </row>
        <row r="15">
          <cell r="A15" t="str">
            <v>Измерительные трансформаторы</v>
          </cell>
        </row>
        <row r="16">
          <cell r="A16" t="str">
            <v>Капитальный ремонт трансформатора тока ТФЗМ-110</v>
          </cell>
        </row>
        <row r="17">
          <cell r="A17" t="str">
            <v>Капитальный ремонт трансформатора тока ТФНМ-35</v>
          </cell>
        </row>
        <row r="18">
          <cell r="A18" t="str">
            <v>Капитальный ремонт трансформатора напряжения НКФ-110</v>
          </cell>
        </row>
        <row r="19">
          <cell r="A19" t="str">
            <v>Капитальный ремонт трансформатора напряжения ЗНОМ-35</v>
          </cell>
        </row>
        <row r="20">
          <cell r="A20" t="str">
            <v>Капитальный ремонт трансформатора напряжения НАМИ-10</v>
          </cell>
        </row>
        <row r="21">
          <cell r="A21" t="str">
            <v>Выключатели</v>
          </cell>
        </row>
        <row r="22">
          <cell r="A22" t="str">
            <v>Капитальный ремонт выключателя ВМТ-110</v>
          </cell>
        </row>
        <row r="23">
          <cell r="A23" t="str">
            <v>Капитальный ремонт выключателя МКП-110</v>
          </cell>
        </row>
        <row r="24">
          <cell r="A24" t="str">
            <v>Капитальный ремонт выключателя С-35</v>
          </cell>
        </row>
        <row r="25">
          <cell r="A25" t="str">
            <v>Капитальный ремонт выключателя ВМП, ВМПП, ВМПЭ-10</v>
          </cell>
        </row>
        <row r="26">
          <cell r="A26" t="str">
            <v>Текущий ремонт выключателя ВМТ-110</v>
          </cell>
        </row>
        <row r="27">
          <cell r="A27" t="str">
            <v>Текущий ремонт выключателя МКП-110</v>
          </cell>
        </row>
        <row r="28">
          <cell r="A28" t="str">
            <v>Текущий ремонт выключателя С-35</v>
          </cell>
        </row>
        <row r="29">
          <cell r="A29" t="str">
            <v>Текущий ремонт выключателя ВМП, ВМПП, ВМПЭ-10</v>
          </cell>
        </row>
        <row r="30">
          <cell r="A30" t="str">
            <v>Текущий ремонт ячеек КРУН-10 кВ</v>
          </cell>
        </row>
        <row r="31">
          <cell r="A31" t="str">
            <v>Отделители и короткозамыкатели</v>
          </cell>
        </row>
        <row r="32">
          <cell r="A32" t="str">
            <v>Капитальный ремонт отделителя ОД-110</v>
          </cell>
        </row>
        <row r="33">
          <cell r="A33" t="str">
            <v>Капитальный ремонт отделителя ОДЗ-110</v>
          </cell>
        </row>
        <row r="34">
          <cell r="A34" t="str">
            <v>Капитальный ремонт отделителя ОД-35</v>
          </cell>
        </row>
        <row r="35">
          <cell r="A35" t="str">
            <v>Капитальный ремонт короткозамыкателя КЗ-110</v>
          </cell>
        </row>
        <row r="36">
          <cell r="A36" t="str">
            <v>Капитальный ремонт короткозамыкателя КЗ-35</v>
          </cell>
        </row>
        <row r="37">
          <cell r="A37" t="str">
            <v>Текущий ремонт отделителя ОД-110</v>
          </cell>
        </row>
        <row r="38">
          <cell r="A38" t="str">
            <v>Текущий ремонт отделителя ОДЗ-110</v>
          </cell>
        </row>
        <row r="39">
          <cell r="A39" t="str">
            <v>Текущий ремонт отделителя ОД-35</v>
          </cell>
        </row>
        <row r="40">
          <cell r="A40" t="str">
            <v>Текущий ремонт короткозамыкателя КЗ-110</v>
          </cell>
        </row>
        <row r="41">
          <cell r="A41" t="str">
            <v>Текущий ремонт короткозамыкателя КЗ-35</v>
          </cell>
        </row>
        <row r="43">
          <cell r="A43" t="str">
            <v>Замены</v>
          </cell>
        </row>
        <row r="44">
          <cell r="A44" t="str">
            <v>Замена РВС-110 на ОПН-110</v>
          </cell>
        </row>
        <row r="45">
          <cell r="A45" t="str">
            <v>Замена ИОС-110 на полимерные изоляторы</v>
          </cell>
        </row>
        <row r="47">
          <cell r="A47" t="str">
            <v>Ремонт заземлителей</v>
          </cell>
        </row>
        <row r="48">
          <cell r="A48" t="str">
            <v xml:space="preserve">Текущий ремонт ТМН-6300/110/10 </v>
          </cell>
        </row>
        <row r="49">
          <cell r="A49" t="str">
            <v>Текущий ремонт ТДН-10000/110/6</v>
          </cell>
        </row>
        <row r="50">
          <cell r="A50" t="str">
            <v>Текущий ремонт ТДТН-10000/110/35/10</v>
          </cell>
        </row>
        <row r="51">
          <cell r="A51" t="str">
            <v>Текущий ремонт ТДТН-16000/110/35/10</v>
          </cell>
        </row>
        <row r="52">
          <cell r="A52" t="str">
            <v>Капитальный ремонт ТСН-10</v>
          </cell>
        </row>
        <row r="53">
          <cell r="A53" t="str">
            <v>Текущий ремонт ТСН-10</v>
          </cell>
        </row>
        <row r="54">
          <cell r="A54" t="str">
            <v>Текущий ремонт ТМ 6300/110/10</v>
          </cell>
        </row>
        <row r="55">
          <cell r="A55" t="str">
            <v>Текущий ремонт ТМ-6300/110/35/10</v>
          </cell>
        </row>
        <row r="56">
          <cell r="A56" t="str">
            <v>Текущий ремонт ТМН-2500/35/10</v>
          </cell>
        </row>
        <row r="57">
          <cell r="A57" t="str">
            <v>Текущий ремонт ТМ-1600/35/10</v>
          </cell>
        </row>
        <row r="58">
          <cell r="A58" t="str">
            <v>Текущий ремонт ТРДН-40000/110-80У1</v>
          </cell>
        </row>
        <row r="59">
          <cell r="A59" t="str">
            <v>Текущий ремонт ТМН-10000/35-72У1</v>
          </cell>
        </row>
        <row r="60">
          <cell r="A60" t="str">
            <v>Текущий ремонт ТМН-10000/35/6,3</v>
          </cell>
        </row>
        <row r="61">
          <cell r="A61" t="str">
            <v>Текущий ремонт ТРДН-40000/110/10</v>
          </cell>
        </row>
        <row r="62">
          <cell r="A62" t="str">
            <v>Текущий ремонт ТДНС-10000/35</v>
          </cell>
        </row>
        <row r="63">
          <cell r="A63" t="str">
            <v>Текущий ремонт ТМ-6300/35/6,3</v>
          </cell>
        </row>
        <row r="64">
          <cell r="A64" t="str">
            <v>Текущий ремонт ТРДН-25000-110/10-10</v>
          </cell>
        </row>
        <row r="65">
          <cell r="A65" t="str">
            <v>Текущий ремонт ТРДН-40000/110-80</v>
          </cell>
        </row>
        <row r="67">
          <cell r="A67" t="str">
            <v>Текущий ремонт ДГК-10</v>
          </cell>
        </row>
        <row r="173">
          <cell r="A173" t="str">
            <v>абракадабра</v>
          </cell>
        </row>
      </sheetData>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 val="Списки"/>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 val="Лист2"/>
      <sheetName val="ZACHET06.XLS"/>
      <sheetName val="коэфф"/>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пвар" refersTo="#ССЫЛКА!"/>
      <definedName name="б" refersTo="#ССЫЛКА!"/>
      <definedName name="вптыаи" refersTo="#ССЫЛКА!"/>
      <definedName name="енг" refersTo="#ССЫЛКА!"/>
      <definedName name="енег"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яифывкпа" refersTo="#ССЫЛКА!"/>
      <definedName name="Т12_4мес" refersTo="#ССЫЛКА!"/>
      <definedName name="тир" refersTo="#ССЫЛКА!"/>
      <definedName name="уеуеуеуеку"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992"/>
  <sheetViews>
    <sheetView showZeros="0" view="pageBreakPreview" topLeftCell="B1" zoomScale="80" zoomScaleNormal="75" zoomScaleSheetLayoutView="80" workbookViewId="0">
      <pane xSplit="2" ySplit="8" topLeftCell="D492" activePane="bottomRight" state="frozen"/>
      <selection activeCell="B1" sqref="B1"/>
      <selection pane="topRight" activeCell="D1" sqref="D1"/>
      <selection pane="bottomLeft" activeCell="B9" sqref="B9"/>
      <selection pane="bottomRight" activeCell="H503" sqref="H503"/>
    </sheetView>
  </sheetViews>
  <sheetFormatPr defaultRowHeight="16.5"/>
  <cols>
    <col min="1" max="1" width="0" style="9" hidden="1" customWidth="1"/>
    <col min="2" max="2" width="11.7109375" style="1" customWidth="1"/>
    <col min="3" max="3" width="54" style="2" customWidth="1"/>
    <col min="4" max="4" width="13.85546875" style="1" customWidth="1"/>
    <col min="5" max="5" width="19" style="1" customWidth="1"/>
    <col min="6" max="6" width="24.5703125" style="1" customWidth="1"/>
    <col min="7" max="7" width="18.42578125" style="1" customWidth="1"/>
    <col min="8" max="8" width="17.28515625" style="1" customWidth="1"/>
    <col min="9" max="16384" width="9.140625" style="1"/>
  </cols>
  <sheetData>
    <row r="1" spans="2:8" ht="45" customHeight="1"/>
    <row r="2" spans="2:8">
      <c r="F2" s="85" t="s">
        <v>0</v>
      </c>
      <c r="G2" s="85"/>
      <c r="H2" s="85"/>
    </row>
    <row r="3" spans="2:8">
      <c r="F3" s="86" t="s">
        <v>1</v>
      </c>
      <c r="G3" s="86"/>
      <c r="H3" s="86"/>
    </row>
    <row r="4" spans="2:8" ht="0.75" customHeight="1">
      <c r="B4" s="3"/>
    </row>
    <row r="5" spans="2:8" ht="93.75" customHeight="1">
      <c r="B5" s="86" t="s">
        <v>2</v>
      </c>
      <c r="C5" s="86"/>
      <c r="D5" s="86"/>
      <c r="E5" s="86"/>
      <c r="F5" s="86"/>
      <c r="G5" s="86"/>
      <c r="H5" s="86"/>
    </row>
    <row r="6" spans="2:8">
      <c r="B6" s="3"/>
    </row>
    <row r="7" spans="2:8" ht="82.5">
      <c r="B7" s="4" t="s">
        <v>3</v>
      </c>
      <c r="C7" s="5" t="s">
        <v>4</v>
      </c>
      <c r="D7" s="5" t="s">
        <v>5</v>
      </c>
      <c r="E7" s="5" t="s">
        <v>6</v>
      </c>
      <c r="F7" s="5" t="s">
        <v>7</v>
      </c>
      <c r="G7" s="5" t="s">
        <v>8</v>
      </c>
      <c r="H7" s="5" t="s">
        <v>9</v>
      </c>
    </row>
    <row r="8" spans="2:8">
      <c r="B8" s="6">
        <v>1</v>
      </c>
      <c r="C8" s="6">
        <v>2</v>
      </c>
      <c r="D8" s="6">
        <v>3</v>
      </c>
      <c r="E8" s="6">
        <v>4</v>
      </c>
      <c r="F8" s="6">
        <v>5</v>
      </c>
      <c r="G8" s="6">
        <v>6</v>
      </c>
      <c r="H8" s="6">
        <v>7</v>
      </c>
    </row>
    <row r="9" spans="2:8">
      <c r="B9" s="4" t="s">
        <v>10</v>
      </c>
      <c r="C9" s="5" t="s">
        <v>11</v>
      </c>
      <c r="D9" s="7" t="s">
        <v>12</v>
      </c>
      <c r="E9" s="7" t="s">
        <v>12</v>
      </c>
      <c r="F9" s="8">
        <f>F10+F137+F244</f>
        <v>245169</v>
      </c>
      <c r="G9" s="8">
        <f t="shared" ref="G9:H9" si="0">G10+G137+G244</f>
        <v>0</v>
      </c>
      <c r="H9" s="8">
        <f t="shared" si="0"/>
        <v>291193.59067000006</v>
      </c>
    </row>
    <row r="10" spans="2:8" s="9" customFormat="1" hidden="1">
      <c r="B10" s="4">
        <v>1.1000000000000001</v>
      </c>
      <c r="C10" s="5" t="s">
        <v>13</v>
      </c>
      <c r="D10" s="7" t="s">
        <v>12</v>
      </c>
      <c r="E10" s="7" t="s">
        <v>12</v>
      </c>
      <c r="F10" s="8">
        <f>F11+F84</f>
        <v>0</v>
      </c>
      <c r="G10" s="8">
        <f t="shared" ref="G10:H10" si="1">G11+G84</f>
        <v>0</v>
      </c>
      <c r="H10" s="8">
        <f t="shared" si="1"/>
        <v>0</v>
      </c>
    </row>
    <row r="11" spans="2:8" s="9" customFormat="1" hidden="1">
      <c r="B11" s="10" t="s">
        <v>14</v>
      </c>
      <c r="C11" s="5" t="s">
        <v>15</v>
      </c>
      <c r="D11" s="7" t="s">
        <v>12</v>
      </c>
      <c r="E11" s="7" t="s">
        <v>12</v>
      </c>
      <c r="F11" s="8">
        <f>F12+F25+F38+F71</f>
        <v>0</v>
      </c>
      <c r="G11" s="8">
        <f t="shared" ref="G11:H11" si="2">G12+G25+G38+G71</f>
        <v>0</v>
      </c>
      <c r="H11" s="8">
        <f t="shared" si="2"/>
        <v>0</v>
      </c>
    </row>
    <row r="12" spans="2:8" s="9" customFormat="1" hidden="1">
      <c r="B12" s="10" t="s">
        <v>16</v>
      </c>
      <c r="C12" s="5" t="s">
        <v>17</v>
      </c>
      <c r="D12" s="7" t="s">
        <v>12</v>
      </c>
      <c r="E12" s="7" t="s">
        <v>12</v>
      </c>
      <c r="F12" s="8">
        <f>F13+F15+F17+F19+F21+F23</f>
        <v>0</v>
      </c>
      <c r="G12" s="8">
        <f t="shared" ref="G12:H12" si="3">G13+G15+G17+G19+G21+G23</f>
        <v>0</v>
      </c>
      <c r="H12" s="8">
        <f t="shared" si="3"/>
        <v>0</v>
      </c>
    </row>
    <row r="13" spans="2:8" s="9" customFormat="1" ht="33" hidden="1">
      <c r="B13" s="10" t="s">
        <v>18</v>
      </c>
      <c r="C13" s="5" t="s">
        <v>19</v>
      </c>
      <c r="D13" s="7" t="s">
        <v>12</v>
      </c>
      <c r="E13" s="7" t="s">
        <v>12</v>
      </c>
      <c r="F13" s="8">
        <f>SUBTOTAL(9,F14)</f>
        <v>0</v>
      </c>
      <c r="G13" s="8">
        <f t="shared" ref="G13:H13" si="4">SUBTOTAL(9,G14)</f>
        <v>0</v>
      </c>
      <c r="H13" s="8">
        <f t="shared" si="4"/>
        <v>0</v>
      </c>
    </row>
    <row r="14" spans="2:8" s="9" customFormat="1" hidden="1">
      <c r="B14" s="4" t="s">
        <v>20</v>
      </c>
      <c r="C14" s="5"/>
      <c r="D14" s="7"/>
      <c r="E14" s="7"/>
      <c r="F14" s="8"/>
      <c r="G14" s="8"/>
      <c r="H14" s="8"/>
    </row>
    <row r="15" spans="2:8" s="9" customFormat="1" ht="33" hidden="1">
      <c r="B15" s="10" t="s">
        <v>21</v>
      </c>
      <c r="C15" s="5" t="s">
        <v>22</v>
      </c>
      <c r="D15" s="7" t="s">
        <v>12</v>
      </c>
      <c r="E15" s="7" t="s">
        <v>12</v>
      </c>
      <c r="F15" s="8">
        <f>SUBTOTAL(9,F16)</f>
        <v>0</v>
      </c>
      <c r="G15" s="8">
        <f t="shared" ref="G15:H15" si="5">SUBTOTAL(9,G16)</f>
        <v>0</v>
      </c>
      <c r="H15" s="8">
        <f t="shared" si="5"/>
        <v>0</v>
      </c>
    </row>
    <row r="16" spans="2:8" s="9" customFormat="1" hidden="1">
      <c r="B16" s="4" t="s">
        <v>20</v>
      </c>
      <c r="C16" s="5"/>
      <c r="D16" s="7"/>
      <c r="E16" s="7"/>
      <c r="F16" s="8"/>
      <c r="G16" s="8"/>
      <c r="H16" s="8"/>
    </row>
    <row r="17" spans="2:8" s="9" customFormat="1" ht="33" hidden="1">
      <c r="B17" s="10" t="s">
        <v>23</v>
      </c>
      <c r="C17" s="5" t="s">
        <v>24</v>
      </c>
      <c r="D17" s="7" t="s">
        <v>12</v>
      </c>
      <c r="E17" s="7" t="s">
        <v>12</v>
      </c>
      <c r="F17" s="8">
        <f>SUBTOTAL(9,F18)</f>
        <v>0</v>
      </c>
      <c r="G17" s="8">
        <f t="shared" ref="G17:H17" si="6">SUBTOTAL(9,G18)</f>
        <v>0</v>
      </c>
      <c r="H17" s="8">
        <f t="shared" si="6"/>
        <v>0</v>
      </c>
    </row>
    <row r="18" spans="2:8" s="9" customFormat="1" hidden="1">
      <c r="B18" s="4" t="s">
        <v>20</v>
      </c>
      <c r="C18" s="5"/>
      <c r="D18" s="7"/>
      <c r="E18" s="7"/>
      <c r="F18" s="8"/>
      <c r="G18" s="8"/>
      <c r="H18" s="8"/>
    </row>
    <row r="19" spans="2:8" s="9" customFormat="1" ht="33" hidden="1">
      <c r="B19" s="10" t="s">
        <v>25</v>
      </c>
      <c r="C19" s="5" t="s">
        <v>26</v>
      </c>
      <c r="D19" s="7" t="s">
        <v>12</v>
      </c>
      <c r="E19" s="7" t="s">
        <v>12</v>
      </c>
      <c r="F19" s="8">
        <f>SUBTOTAL(9,F20)</f>
        <v>0</v>
      </c>
      <c r="G19" s="8">
        <f t="shared" ref="G19:H19" si="7">SUBTOTAL(9,G20)</f>
        <v>0</v>
      </c>
      <c r="H19" s="8">
        <f t="shared" si="7"/>
        <v>0</v>
      </c>
    </row>
    <row r="20" spans="2:8" s="9" customFormat="1" hidden="1">
      <c r="B20" s="4" t="s">
        <v>20</v>
      </c>
      <c r="C20" s="5"/>
      <c r="D20" s="7"/>
      <c r="E20" s="7"/>
      <c r="F20" s="8"/>
      <c r="G20" s="8"/>
      <c r="H20" s="8"/>
    </row>
    <row r="21" spans="2:8" s="9" customFormat="1" ht="33" hidden="1">
      <c r="B21" s="10" t="s">
        <v>27</v>
      </c>
      <c r="C21" s="5" t="s">
        <v>28</v>
      </c>
      <c r="D21" s="7" t="s">
        <v>12</v>
      </c>
      <c r="E21" s="7" t="s">
        <v>12</v>
      </c>
      <c r="F21" s="8">
        <f>SUBTOTAL(9,F22)</f>
        <v>0</v>
      </c>
      <c r="G21" s="8">
        <f t="shared" ref="G21:H21" si="8">SUBTOTAL(9,G22)</f>
        <v>0</v>
      </c>
      <c r="H21" s="8">
        <f t="shared" si="8"/>
        <v>0</v>
      </c>
    </row>
    <row r="22" spans="2:8" s="9" customFormat="1" hidden="1">
      <c r="B22" s="4" t="s">
        <v>20</v>
      </c>
      <c r="C22" s="5"/>
      <c r="D22" s="7"/>
      <c r="E22" s="7"/>
      <c r="F22" s="8"/>
      <c r="G22" s="8"/>
      <c r="H22" s="8"/>
    </row>
    <row r="23" spans="2:8" s="9" customFormat="1" hidden="1">
      <c r="B23" s="10" t="s">
        <v>29</v>
      </c>
      <c r="C23" s="5" t="s">
        <v>30</v>
      </c>
      <c r="D23" s="7" t="s">
        <v>12</v>
      </c>
      <c r="E23" s="7" t="s">
        <v>12</v>
      </c>
      <c r="F23" s="8">
        <f>SUBTOTAL(9,F24)</f>
        <v>0</v>
      </c>
      <c r="G23" s="8">
        <f t="shared" ref="G23:H23" si="9">SUBTOTAL(9,G24)</f>
        <v>0</v>
      </c>
      <c r="H23" s="8">
        <f t="shared" si="9"/>
        <v>0</v>
      </c>
    </row>
    <row r="24" spans="2:8" s="9" customFormat="1" hidden="1">
      <c r="B24" s="4" t="s">
        <v>20</v>
      </c>
      <c r="C24" s="5"/>
      <c r="D24" s="7"/>
      <c r="E24" s="7"/>
      <c r="F24" s="8"/>
      <c r="G24" s="8"/>
      <c r="H24" s="8"/>
    </row>
    <row r="25" spans="2:8" s="9" customFormat="1" hidden="1">
      <c r="B25" s="10" t="s">
        <v>31</v>
      </c>
      <c r="C25" s="5" t="s">
        <v>32</v>
      </c>
      <c r="D25" s="7" t="s">
        <v>12</v>
      </c>
      <c r="E25" s="7" t="s">
        <v>12</v>
      </c>
      <c r="F25" s="8">
        <f>F26+F28+F30+F32+F34+F36</f>
        <v>0</v>
      </c>
      <c r="G25" s="8">
        <f t="shared" ref="G25:H25" si="10">G26+G28+G30+G32+G34+G36</f>
        <v>0</v>
      </c>
      <c r="H25" s="8">
        <f t="shared" si="10"/>
        <v>0</v>
      </c>
    </row>
    <row r="26" spans="2:8" s="9" customFormat="1" ht="33" hidden="1">
      <c r="B26" s="10" t="s">
        <v>33</v>
      </c>
      <c r="C26" s="5" t="s">
        <v>19</v>
      </c>
      <c r="D26" s="7" t="s">
        <v>12</v>
      </c>
      <c r="E26" s="7" t="s">
        <v>12</v>
      </c>
      <c r="F26" s="8">
        <f>SUBTOTAL(9,F27)</f>
        <v>0</v>
      </c>
      <c r="G26" s="8">
        <f t="shared" ref="G26:H26" si="11">SUBTOTAL(9,G27)</f>
        <v>0</v>
      </c>
      <c r="H26" s="8">
        <f t="shared" si="11"/>
        <v>0</v>
      </c>
    </row>
    <row r="27" spans="2:8" s="9" customFormat="1" hidden="1">
      <c r="B27" s="4" t="s">
        <v>20</v>
      </c>
      <c r="C27" s="5"/>
      <c r="D27" s="7"/>
      <c r="E27" s="7"/>
      <c r="F27" s="8"/>
      <c r="G27" s="8"/>
      <c r="H27" s="8"/>
    </row>
    <row r="28" spans="2:8" s="9" customFormat="1" ht="33" hidden="1">
      <c r="B28" s="10" t="s">
        <v>34</v>
      </c>
      <c r="C28" s="5" t="s">
        <v>22</v>
      </c>
      <c r="D28" s="7" t="s">
        <v>12</v>
      </c>
      <c r="E28" s="7" t="s">
        <v>12</v>
      </c>
      <c r="F28" s="8">
        <f>SUBTOTAL(9,F29)</f>
        <v>0</v>
      </c>
      <c r="G28" s="8">
        <f t="shared" ref="G28:H28" si="12">SUBTOTAL(9,G29)</f>
        <v>0</v>
      </c>
      <c r="H28" s="8">
        <f t="shared" si="12"/>
        <v>0</v>
      </c>
    </row>
    <row r="29" spans="2:8" s="9" customFormat="1" hidden="1">
      <c r="B29" s="4" t="s">
        <v>20</v>
      </c>
      <c r="C29" s="5"/>
      <c r="D29" s="7"/>
      <c r="E29" s="7"/>
      <c r="F29" s="8"/>
      <c r="G29" s="8"/>
      <c r="H29" s="8"/>
    </row>
    <row r="30" spans="2:8" s="9" customFormat="1" ht="33" hidden="1">
      <c r="B30" s="10" t="s">
        <v>35</v>
      </c>
      <c r="C30" s="5" t="s">
        <v>24</v>
      </c>
      <c r="D30" s="7" t="s">
        <v>12</v>
      </c>
      <c r="E30" s="7" t="s">
        <v>12</v>
      </c>
      <c r="F30" s="8">
        <f>SUBTOTAL(9,F31)</f>
        <v>0</v>
      </c>
      <c r="G30" s="8">
        <f t="shared" ref="G30:H30" si="13">SUBTOTAL(9,G31)</f>
        <v>0</v>
      </c>
      <c r="H30" s="8">
        <f t="shared" si="13"/>
        <v>0</v>
      </c>
    </row>
    <row r="31" spans="2:8" s="9" customFormat="1" hidden="1">
      <c r="B31" s="4" t="s">
        <v>20</v>
      </c>
      <c r="C31" s="5"/>
      <c r="D31" s="7"/>
      <c r="E31" s="7"/>
      <c r="F31" s="8"/>
      <c r="G31" s="8"/>
      <c r="H31" s="8"/>
    </row>
    <row r="32" spans="2:8" s="9" customFormat="1" ht="33" hidden="1">
      <c r="B32" s="10" t="s">
        <v>36</v>
      </c>
      <c r="C32" s="5" t="s">
        <v>26</v>
      </c>
      <c r="D32" s="7" t="s">
        <v>12</v>
      </c>
      <c r="E32" s="7" t="s">
        <v>12</v>
      </c>
      <c r="F32" s="8">
        <f>SUBTOTAL(9,F33)</f>
        <v>0</v>
      </c>
      <c r="G32" s="8">
        <f t="shared" ref="G32:H32" si="14">SUBTOTAL(9,G33)</f>
        <v>0</v>
      </c>
      <c r="H32" s="8">
        <f t="shared" si="14"/>
        <v>0</v>
      </c>
    </row>
    <row r="33" spans="2:8" s="9" customFormat="1" hidden="1">
      <c r="B33" s="4" t="s">
        <v>20</v>
      </c>
      <c r="C33" s="5"/>
      <c r="D33" s="7"/>
      <c r="E33" s="7"/>
      <c r="F33" s="8"/>
      <c r="G33" s="8"/>
      <c r="H33" s="8"/>
    </row>
    <row r="34" spans="2:8" s="9" customFormat="1" ht="33" hidden="1">
      <c r="B34" s="10" t="s">
        <v>37</v>
      </c>
      <c r="C34" s="5" t="s">
        <v>28</v>
      </c>
      <c r="D34" s="7" t="s">
        <v>12</v>
      </c>
      <c r="E34" s="7" t="s">
        <v>12</v>
      </c>
      <c r="F34" s="8">
        <f>SUBTOTAL(9,F35)</f>
        <v>0</v>
      </c>
      <c r="G34" s="8">
        <f t="shared" ref="G34:H34" si="15">SUBTOTAL(9,G35)</f>
        <v>0</v>
      </c>
      <c r="H34" s="8">
        <f t="shared" si="15"/>
        <v>0</v>
      </c>
    </row>
    <row r="35" spans="2:8" s="9" customFormat="1" hidden="1">
      <c r="B35" s="4" t="s">
        <v>20</v>
      </c>
      <c r="C35" s="5"/>
      <c r="D35" s="7"/>
      <c r="E35" s="7"/>
      <c r="F35" s="8"/>
      <c r="G35" s="8"/>
      <c r="H35" s="8"/>
    </row>
    <row r="36" spans="2:8" s="9" customFormat="1" hidden="1">
      <c r="B36" s="10" t="s">
        <v>38</v>
      </c>
      <c r="C36" s="5" t="s">
        <v>30</v>
      </c>
      <c r="D36" s="7" t="s">
        <v>12</v>
      </c>
      <c r="E36" s="7" t="s">
        <v>12</v>
      </c>
      <c r="F36" s="8">
        <f>SUBTOTAL(9,F37)</f>
        <v>0</v>
      </c>
      <c r="G36" s="8">
        <f t="shared" ref="G36:H36" si="16">SUBTOTAL(9,G37)</f>
        <v>0</v>
      </c>
      <c r="H36" s="8">
        <f t="shared" si="16"/>
        <v>0</v>
      </c>
    </row>
    <row r="37" spans="2:8" s="9" customFormat="1" hidden="1">
      <c r="B37" s="4" t="s">
        <v>20</v>
      </c>
      <c r="C37" s="5"/>
      <c r="D37" s="7"/>
      <c r="E37" s="7"/>
      <c r="F37" s="8"/>
      <c r="G37" s="8"/>
      <c r="H37" s="8"/>
    </row>
    <row r="38" spans="2:8" s="9" customFormat="1" hidden="1">
      <c r="B38" s="10" t="s">
        <v>39</v>
      </c>
      <c r="C38" s="5" t="s">
        <v>40</v>
      </c>
      <c r="D38" s="7" t="s">
        <v>12</v>
      </c>
      <c r="E38" s="7" t="s">
        <v>12</v>
      </c>
      <c r="F38" s="8">
        <f>F39+F52+F63+F65+F67+F69</f>
        <v>0</v>
      </c>
      <c r="G38" s="8">
        <f t="shared" ref="G38:H38" si="17">G39+G52+G63+G65+G67+G69</f>
        <v>0</v>
      </c>
      <c r="H38" s="8">
        <f t="shared" si="17"/>
        <v>0</v>
      </c>
    </row>
    <row r="39" spans="2:8" s="9" customFormat="1" ht="33" hidden="1">
      <c r="B39" s="10" t="s">
        <v>41</v>
      </c>
      <c r="C39" s="5" t="s">
        <v>19</v>
      </c>
      <c r="D39" s="7" t="s">
        <v>12</v>
      </c>
      <c r="E39" s="7" t="s">
        <v>12</v>
      </c>
      <c r="F39" s="8">
        <f>SUBTOTAL(9,F40:F51)</f>
        <v>0</v>
      </c>
      <c r="G39" s="8">
        <f t="shared" ref="G39:H39" si="18">SUBTOTAL(9,G40:G51)</f>
        <v>0</v>
      </c>
      <c r="H39" s="8">
        <f t="shared" si="18"/>
        <v>0</v>
      </c>
    </row>
    <row r="40" spans="2:8" s="9" customFormat="1" hidden="1">
      <c r="B40" s="10"/>
      <c r="C40" s="5"/>
      <c r="D40" s="8"/>
      <c r="E40" s="11"/>
      <c r="F40" s="8"/>
      <c r="G40" s="8"/>
      <c r="H40" s="8"/>
    </row>
    <row r="41" spans="2:8" s="9" customFormat="1" hidden="1">
      <c r="B41" s="10"/>
      <c r="C41" s="5"/>
      <c r="D41" s="8"/>
      <c r="E41" s="11"/>
      <c r="F41" s="8"/>
      <c r="G41" s="8"/>
      <c r="H41" s="8"/>
    </row>
    <row r="42" spans="2:8" s="9" customFormat="1" hidden="1">
      <c r="B42" s="10"/>
      <c r="C42" s="5"/>
      <c r="D42" s="8"/>
      <c r="E42" s="11"/>
      <c r="F42" s="8"/>
      <c r="G42" s="8"/>
      <c r="H42" s="8"/>
    </row>
    <row r="43" spans="2:8" s="9" customFormat="1" hidden="1">
      <c r="B43" s="10"/>
      <c r="C43" s="5"/>
      <c r="D43" s="8"/>
      <c r="E43" s="11"/>
      <c r="F43" s="8"/>
      <c r="G43" s="8"/>
      <c r="H43" s="8"/>
    </row>
    <row r="44" spans="2:8" s="9" customFormat="1" hidden="1">
      <c r="B44" s="10"/>
      <c r="C44" s="5"/>
      <c r="D44" s="8"/>
      <c r="E44" s="11"/>
      <c r="F44" s="8"/>
      <c r="G44" s="8"/>
      <c r="H44" s="8"/>
    </row>
    <row r="45" spans="2:8" s="9" customFormat="1" hidden="1">
      <c r="B45" s="10"/>
      <c r="C45" s="5"/>
      <c r="D45" s="8"/>
      <c r="E45" s="11"/>
      <c r="F45" s="8"/>
      <c r="G45" s="8"/>
      <c r="H45" s="8"/>
    </row>
    <row r="46" spans="2:8" s="9" customFormat="1" hidden="1">
      <c r="B46" s="10"/>
      <c r="C46" s="5"/>
      <c r="D46" s="8"/>
      <c r="E46" s="11"/>
      <c r="F46" s="8"/>
      <c r="G46" s="8"/>
      <c r="H46" s="8"/>
    </row>
    <row r="47" spans="2:8" s="9" customFormat="1" hidden="1">
      <c r="B47" s="10"/>
      <c r="C47" s="5"/>
      <c r="D47" s="8"/>
      <c r="E47" s="11"/>
      <c r="F47" s="8"/>
      <c r="G47" s="8"/>
      <c r="H47" s="8"/>
    </row>
    <row r="48" spans="2:8" s="9" customFormat="1" hidden="1">
      <c r="B48" s="10"/>
      <c r="C48" s="5"/>
      <c r="D48" s="8"/>
      <c r="E48" s="11"/>
      <c r="F48" s="8"/>
      <c r="G48" s="8"/>
      <c r="H48" s="8"/>
    </row>
    <row r="49" spans="2:8" s="9" customFormat="1" hidden="1">
      <c r="B49" s="10"/>
      <c r="C49" s="5"/>
      <c r="D49" s="8"/>
      <c r="E49" s="11"/>
      <c r="F49" s="8"/>
      <c r="G49" s="8"/>
      <c r="H49" s="8"/>
    </row>
    <row r="50" spans="2:8" s="9" customFormat="1" hidden="1">
      <c r="B50" s="10"/>
      <c r="C50" s="5"/>
      <c r="D50" s="8"/>
      <c r="E50" s="11"/>
      <c r="F50" s="8"/>
      <c r="G50" s="8"/>
      <c r="H50" s="8"/>
    </row>
    <row r="51" spans="2:8" s="9" customFormat="1" ht="16.5" hidden="1" customHeight="1">
      <c r="B51" s="4"/>
      <c r="C51" s="5"/>
      <c r="D51" s="8"/>
      <c r="E51" s="11"/>
      <c r="F51" s="8"/>
      <c r="G51" s="8"/>
      <c r="H51" s="8"/>
    </row>
    <row r="52" spans="2:8" s="9" customFormat="1" ht="16.5" hidden="1" customHeight="1">
      <c r="B52" s="10" t="s">
        <v>42</v>
      </c>
      <c r="C52" s="5" t="s">
        <v>22</v>
      </c>
      <c r="D52" s="8" t="s">
        <v>12</v>
      </c>
      <c r="E52" s="11" t="s">
        <v>12</v>
      </c>
      <c r="F52" s="8">
        <f>SUBTOTAL(9,F53:F62)</f>
        <v>0</v>
      </c>
      <c r="G52" s="8">
        <f t="shared" ref="G52:H52" si="19">SUBTOTAL(9,G53:G62)</f>
        <v>0</v>
      </c>
      <c r="H52" s="8">
        <f t="shared" si="19"/>
        <v>0</v>
      </c>
    </row>
    <row r="53" spans="2:8" s="9" customFormat="1" hidden="1">
      <c r="B53" s="10"/>
      <c r="C53" s="5"/>
      <c r="D53" s="8"/>
      <c r="E53" s="11"/>
      <c r="F53" s="8"/>
      <c r="G53" s="8"/>
      <c r="H53" s="8"/>
    </row>
    <row r="54" spans="2:8" s="9" customFormat="1" hidden="1">
      <c r="B54" s="10"/>
      <c r="C54" s="5"/>
      <c r="D54" s="8"/>
      <c r="E54" s="11"/>
      <c r="F54" s="8"/>
      <c r="G54" s="8"/>
      <c r="H54" s="8"/>
    </row>
    <row r="55" spans="2:8" s="9" customFormat="1" hidden="1">
      <c r="B55" s="10"/>
      <c r="C55" s="5"/>
      <c r="D55" s="8"/>
      <c r="E55" s="11"/>
      <c r="F55" s="8"/>
      <c r="G55" s="8"/>
      <c r="H55" s="8"/>
    </row>
    <row r="56" spans="2:8" s="9" customFormat="1" hidden="1">
      <c r="B56" s="10"/>
      <c r="C56" s="5"/>
      <c r="D56" s="8"/>
      <c r="E56" s="11"/>
      <c r="F56" s="8"/>
      <c r="G56" s="8"/>
      <c r="H56" s="8"/>
    </row>
    <row r="57" spans="2:8" s="9" customFormat="1" hidden="1">
      <c r="B57" s="10"/>
      <c r="C57" s="5"/>
      <c r="D57" s="8"/>
      <c r="E57" s="11"/>
      <c r="F57" s="8"/>
      <c r="G57" s="8"/>
      <c r="H57" s="8"/>
    </row>
    <row r="58" spans="2:8" s="9" customFormat="1" hidden="1">
      <c r="B58" s="10"/>
      <c r="C58" s="5"/>
      <c r="D58" s="8"/>
      <c r="E58" s="11"/>
      <c r="F58" s="8"/>
      <c r="G58" s="8"/>
      <c r="H58" s="8"/>
    </row>
    <row r="59" spans="2:8" s="9" customFormat="1" hidden="1">
      <c r="B59" s="10"/>
      <c r="C59" s="5"/>
      <c r="D59" s="8"/>
      <c r="E59" s="11"/>
      <c r="F59" s="8"/>
      <c r="G59" s="8"/>
      <c r="H59" s="8"/>
    </row>
    <row r="60" spans="2:8" s="9" customFormat="1" hidden="1">
      <c r="B60" s="10"/>
      <c r="C60" s="5"/>
      <c r="D60" s="8"/>
      <c r="E60" s="11"/>
      <c r="F60" s="8"/>
      <c r="G60" s="8"/>
      <c r="H60" s="8"/>
    </row>
    <row r="61" spans="2:8" s="9" customFormat="1" hidden="1">
      <c r="B61" s="10"/>
      <c r="C61" s="5"/>
      <c r="D61" s="8"/>
      <c r="E61" s="7"/>
      <c r="F61" s="8"/>
      <c r="G61" s="8"/>
      <c r="H61" s="8"/>
    </row>
    <row r="62" spans="2:8" s="9" customFormat="1" hidden="1">
      <c r="B62" s="4" t="s">
        <v>20</v>
      </c>
      <c r="C62" s="5"/>
      <c r="D62" s="8"/>
      <c r="E62" s="7"/>
      <c r="F62" s="8"/>
      <c r="G62" s="8"/>
      <c r="H62" s="8"/>
    </row>
    <row r="63" spans="2:8" s="9" customFormat="1" ht="33" hidden="1">
      <c r="B63" s="10" t="s">
        <v>43</v>
      </c>
      <c r="C63" s="5" t="s">
        <v>24</v>
      </c>
      <c r="D63" s="8" t="s">
        <v>12</v>
      </c>
      <c r="E63" s="11" t="s">
        <v>12</v>
      </c>
      <c r="F63" s="8">
        <f>SUBTOTAL(9,F64)</f>
        <v>0</v>
      </c>
      <c r="G63" s="8">
        <f t="shared" ref="G63:H63" si="20">SUBTOTAL(9,G64)</f>
        <v>0</v>
      </c>
      <c r="H63" s="8">
        <f t="shared" si="20"/>
        <v>0</v>
      </c>
    </row>
    <row r="64" spans="2:8" s="9" customFormat="1" hidden="1">
      <c r="B64" s="4" t="s">
        <v>20</v>
      </c>
      <c r="C64" s="5"/>
      <c r="D64" s="7"/>
      <c r="E64" s="7"/>
      <c r="F64" s="8"/>
      <c r="G64" s="8"/>
      <c r="H64" s="8"/>
    </row>
    <row r="65" spans="2:8" s="9" customFormat="1" ht="33" hidden="1">
      <c r="B65" s="10" t="s">
        <v>44</v>
      </c>
      <c r="C65" s="5" t="s">
        <v>26</v>
      </c>
      <c r="D65" s="8" t="s">
        <v>12</v>
      </c>
      <c r="E65" s="11" t="s">
        <v>12</v>
      </c>
      <c r="F65" s="8">
        <f>SUBTOTAL(9,F66)</f>
        <v>0</v>
      </c>
      <c r="G65" s="8">
        <f t="shared" ref="G65:H65" si="21">SUBTOTAL(9,G66)</f>
        <v>0</v>
      </c>
      <c r="H65" s="8">
        <f t="shared" si="21"/>
        <v>0</v>
      </c>
    </row>
    <row r="66" spans="2:8" s="9" customFormat="1" hidden="1">
      <c r="B66" s="4" t="s">
        <v>20</v>
      </c>
      <c r="C66" s="5"/>
      <c r="D66" s="7"/>
      <c r="E66" s="7"/>
      <c r="F66" s="8"/>
      <c r="G66" s="8"/>
      <c r="H66" s="8"/>
    </row>
    <row r="67" spans="2:8" s="9" customFormat="1" ht="33" hidden="1">
      <c r="B67" s="10" t="s">
        <v>45</v>
      </c>
      <c r="C67" s="5" t="s">
        <v>28</v>
      </c>
      <c r="D67" s="8" t="s">
        <v>12</v>
      </c>
      <c r="E67" s="11" t="s">
        <v>12</v>
      </c>
      <c r="F67" s="8">
        <f>SUBTOTAL(9,F68)</f>
        <v>0</v>
      </c>
      <c r="G67" s="8">
        <f t="shared" ref="G67:H67" si="22">SUBTOTAL(9,G68)</f>
        <v>0</v>
      </c>
      <c r="H67" s="8">
        <f t="shared" si="22"/>
        <v>0</v>
      </c>
    </row>
    <row r="68" spans="2:8" s="9" customFormat="1" hidden="1">
      <c r="B68" s="4" t="s">
        <v>20</v>
      </c>
      <c r="C68" s="5"/>
      <c r="D68" s="7"/>
      <c r="E68" s="7"/>
      <c r="F68" s="8"/>
      <c r="G68" s="8"/>
      <c r="H68" s="8"/>
    </row>
    <row r="69" spans="2:8" s="9" customFormat="1" hidden="1">
      <c r="B69" s="10" t="s">
        <v>46</v>
      </c>
      <c r="C69" s="5" t="s">
        <v>30</v>
      </c>
      <c r="D69" s="8" t="s">
        <v>12</v>
      </c>
      <c r="E69" s="11" t="s">
        <v>12</v>
      </c>
      <c r="F69" s="8">
        <f>SUBTOTAL(9,F70)</f>
        <v>0</v>
      </c>
      <c r="G69" s="8">
        <f t="shared" ref="G69:H69" si="23">SUBTOTAL(9,G70)</f>
        <v>0</v>
      </c>
      <c r="H69" s="8">
        <f t="shared" si="23"/>
        <v>0</v>
      </c>
    </row>
    <row r="70" spans="2:8" s="9" customFormat="1" hidden="1">
      <c r="B70" s="4" t="s">
        <v>20</v>
      </c>
      <c r="C70" s="5"/>
      <c r="D70" s="7"/>
      <c r="E70" s="7"/>
      <c r="F70" s="8"/>
      <c r="G70" s="8"/>
      <c r="H70" s="8"/>
    </row>
    <row r="71" spans="2:8" s="9" customFormat="1" hidden="1">
      <c r="B71" s="10" t="s">
        <v>47</v>
      </c>
      <c r="C71" s="5" t="s">
        <v>48</v>
      </c>
      <c r="D71" s="8" t="s">
        <v>12</v>
      </c>
      <c r="E71" s="11" t="s">
        <v>12</v>
      </c>
      <c r="F71" s="8">
        <f>F72+F74+F76+F78+F80+F82</f>
        <v>0</v>
      </c>
      <c r="G71" s="8">
        <f t="shared" ref="G71:H71" si="24">G72+G74+G76+G78+G80+G82</f>
        <v>0</v>
      </c>
      <c r="H71" s="8">
        <f t="shared" si="24"/>
        <v>0</v>
      </c>
    </row>
    <row r="72" spans="2:8" s="9" customFormat="1" ht="33" hidden="1">
      <c r="B72" s="10" t="s">
        <v>49</v>
      </c>
      <c r="C72" s="5" t="s">
        <v>19</v>
      </c>
      <c r="D72" s="8" t="s">
        <v>12</v>
      </c>
      <c r="E72" s="11" t="s">
        <v>12</v>
      </c>
      <c r="F72" s="8">
        <f>SUBTOTAL(9,F73)</f>
        <v>0</v>
      </c>
      <c r="G72" s="8">
        <f t="shared" ref="G72:H72" si="25">SUBTOTAL(9,G73)</f>
        <v>0</v>
      </c>
      <c r="H72" s="8">
        <f t="shared" si="25"/>
        <v>0</v>
      </c>
    </row>
    <row r="73" spans="2:8" s="9" customFormat="1" hidden="1">
      <c r="B73" s="4" t="s">
        <v>20</v>
      </c>
      <c r="C73" s="5"/>
      <c r="D73" s="7"/>
      <c r="E73" s="7"/>
      <c r="F73" s="8"/>
      <c r="G73" s="8"/>
      <c r="H73" s="8"/>
    </row>
    <row r="74" spans="2:8" s="9" customFormat="1" ht="33" hidden="1">
      <c r="B74" s="10" t="s">
        <v>50</v>
      </c>
      <c r="C74" s="5" t="s">
        <v>22</v>
      </c>
      <c r="D74" s="8" t="s">
        <v>12</v>
      </c>
      <c r="E74" s="11" t="s">
        <v>12</v>
      </c>
      <c r="F74" s="8">
        <f>SUBTOTAL(9,F75)</f>
        <v>0</v>
      </c>
      <c r="G74" s="8">
        <f t="shared" ref="G74:H74" si="26">SUBTOTAL(9,G75)</f>
        <v>0</v>
      </c>
      <c r="H74" s="8">
        <f t="shared" si="26"/>
        <v>0</v>
      </c>
    </row>
    <row r="75" spans="2:8" s="9" customFormat="1" hidden="1">
      <c r="B75" s="4" t="s">
        <v>20</v>
      </c>
      <c r="C75" s="5"/>
      <c r="D75" s="7"/>
      <c r="E75" s="7"/>
      <c r="F75" s="8"/>
      <c r="G75" s="8"/>
      <c r="H75" s="8"/>
    </row>
    <row r="76" spans="2:8" s="9" customFormat="1" ht="33" hidden="1">
      <c r="B76" s="10" t="s">
        <v>51</v>
      </c>
      <c r="C76" s="5" t="s">
        <v>24</v>
      </c>
      <c r="D76" s="8" t="s">
        <v>12</v>
      </c>
      <c r="E76" s="11" t="s">
        <v>12</v>
      </c>
      <c r="F76" s="8">
        <f>SUBTOTAL(9,F77)</f>
        <v>0</v>
      </c>
      <c r="G76" s="8">
        <f t="shared" ref="G76:H76" si="27">SUBTOTAL(9,G77)</f>
        <v>0</v>
      </c>
      <c r="H76" s="8">
        <f t="shared" si="27"/>
        <v>0</v>
      </c>
    </row>
    <row r="77" spans="2:8" s="9" customFormat="1" hidden="1">
      <c r="B77" s="4" t="s">
        <v>20</v>
      </c>
      <c r="C77" s="5"/>
      <c r="D77" s="7"/>
      <c r="E77" s="7"/>
      <c r="F77" s="8"/>
      <c r="G77" s="8"/>
      <c r="H77" s="8"/>
    </row>
    <row r="78" spans="2:8" s="9" customFormat="1" ht="33" hidden="1">
      <c r="B78" s="10" t="s">
        <v>52</v>
      </c>
      <c r="C78" s="5" t="s">
        <v>26</v>
      </c>
      <c r="D78" s="8" t="s">
        <v>12</v>
      </c>
      <c r="E78" s="11" t="s">
        <v>12</v>
      </c>
      <c r="F78" s="8">
        <f>SUBTOTAL(9,F79)</f>
        <v>0</v>
      </c>
      <c r="G78" s="8">
        <f t="shared" ref="G78:H78" si="28">SUBTOTAL(9,G79)</f>
        <v>0</v>
      </c>
      <c r="H78" s="8">
        <f t="shared" si="28"/>
        <v>0</v>
      </c>
    </row>
    <row r="79" spans="2:8" s="9" customFormat="1" hidden="1">
      <c r="B79" s="4" t="s">
        <v>20</v>
      </c>
      <c r="C79" s="5"/>
      <c r="D79" s="7"/>
      <c r="E79" s="7"/>
      <c r="F79" s="8"/>
      <c r="G79" s="8"/>
      <c r="H79" s="8"/>
    </row>
    <row r="80" spans="2:8" s="9" customFormat="1" ht="33" hidden="1">
      <c r="B80" s="10" t="s">
        <v>53</v>
      </c>
      <c r="C80" s="5" t="s">
        <v>28</v>
      </c>
      <c r="D80" s="8" t="s">
        <v>12</v>
      </c>
      <c r="E80" s="11" t="s">
        <v>12</v>
      </c>
      <c r="F80" s="8">
        <f>SUBTOTAL(9,F81)</f>
        <v>0</v>
      </c>
      <c r="G80" s="8">
        <f t="shared" ref="G80:H80" si="29">SUBTOTAL(9,G81)</f>
        <v>0</v>
      </c>
      <c r="H80" s="8">
        <f t="shared" si="29"/>
        <v>0</v>
      </c>
    </row>
    <row r="81" spans="2:8" s="9" customFormat="1" hidden="1">
      <c r="B81" s="4" t="s">
        <v>20</v>
      </c>
      <c r="C81" s="5"/>
      <c r="D81" s="7"/>
      <c r="E81" s="7"/>
      <c r="F81" s="8"/>
      <c r="G81" s="8"/>
      <c r="H81" s="8"/>
    </row>
    <row r="82" spans="2:8" s="9" customFormat="1" hidden="1">
      <c r="B82" s="10" t="s">
        <v>54</v>
      </c>
      <c r="C82" s="5" t="s">
        <v>30</v>
      </c>
      <c r="D82" s="8" t="s">
        <v>12</v>
      </c>
      <c r="E82" s="11" t="s">
        <v>12</v>
      </c>
      <c r="F82" s="8">
        <f>SUBTOTAL(9,F83)</f>
        <v>0</v>
      </c>
      <c r="G82" s="8">
        <f t="shared" ref="G82:H82" si="30">SUBTOTAL(9,G83)</f>
        <v>0</v>
      </c>
      <c r="H82" s="8">
        <f t="shared" si="30"/>
        <v>0</v>
      </c>
    </row>
    <row r="83" spans="2:8" s="9" customFormat="1" hidden="1">
      <c r="B83" s="4" t="s">
        <v>20</v>
      </c>
      <c r="C83" s="5"/>
      <c r="D83" s="7"/>
      <c r="E83" s="7"/>
      <c r="F83" s="8"/>
      <c r="G83" s="8"/>
      <c r="H83" s="8"/>
    </row>
    <row r="84" spans="2:8" s="9" customFormat="1" hidden="1">
      <c r="B84" s="10" t="s">
        <v>55</v>
      </c>
      <c r="C84" s="5" t="s">
        <v>56</v>
      </c>
      <c r="D84" s="8" t="s">
        <v>12</v>
      </c>
      <c r="E84" s="11" t="s">
        <v>12</v>
      </c>
      <c r="F84" s="8">
        <f>F85+F98+F111+F124</f>
        <v>0</v>
      </c>
      <c r="G84" s="8">
        <f t="shared" ref="G84:H84" si="31">G85+G98+G111+G124</f>
        <v>0</v>
      </c>
      <c r="H84" s="8">
        <f t="shared" si="31"/>
        <v>0</v>
      </c>
    </row>
    <row r="85" spans="2:8" s="9" customFormat="1" hidden="1">
      <c r="B85" s="10" t="s">
        <v>57</v>
      </c>
      <c r="C85" s="5" t="s">
        <v>17</v>
      </c>
      <c r="D85" s="8" t="s">
        <v>12</v>
      </c>
      <c r="E85" s="11" t="s">
        <v>12</v>
      </c>
      <c r="F85" s="8">
        <f>F86+F88+F90+F92+F94+F96</f>
        <v>0</v>
      </c>
      <c r="G85" s="8">
        <f t="shared" ref="G85:H85" si="32">G86+G88+G90+G92+G94+G96</f>
        <v>0</v>
      </c>
      <c r="H85" s="8">
        <f t="shared" si="32"/>
        <v>0</v>
      </c>
    </row>
    <row r="86" spans="2:8" s="9" customFormat="1" ht="33" hidden="1">
      <c r="B86" s="10" t="s">
        <v>58</v>
      </c>
      <c r="C86" s="5" t="s">
        <v>19</v>
      </c>
      <c r="D86" s="8" t="s">
        <v>12</v>
      </c>
      <c r="E86" s="11" t="s">
        <v>12</v>
      </c>
      <c r="F86" s="8">
        <f>SUBTOTAL(9,F87)</f>
        <v>0</v>
      </c>
      <c r="G86" s="8">
        <f t="shared" ref="G86:H86" si="33">SUBTOTAL(9,G87)</f>
        <v>0</v>
      </c>
      <c r="H86" s="8">
        <f t="shared" si="33"/>
        <v>0</v>
      </c>
    </row>
    <row r="87" spans="2:8" s="9" customFormat="1" hidden="1">
      <c r="B87" s="4" t="s">
        <v>20</v>
      </c>
      <c r="C87" s="5"/>
      <c r="D87" s="7"/>
      <c r="E87" s="7"/>
      <c r="F87" s="8"/>
      <c r="G87" s="8"/>
      <c r="H87" s="8"/>
    </row>
    <row r="88" spans="2:8" s="9" customFormat="1" ht="33" hidden="1">
      <c r="B88" s="10" t="s">
        <v>59</v>
      </c>
      <c r="C88" s="5" t="s">
        <v>22</v>
      </c>
      <c r="D88" s="8" t="s">
        <v>12</v>
      </c>
      <c r="E88" s="11" t="s">
        <v>12</v>
      </c>
      <c r="F88" s="8">
        <f>SUBTOTAL(9,F89)</f>
        <v>0</v>
      </c>
      <c r="G88" s="8">
        <f t="shared" ref="G88:H88" si="34">SUBTOTAL(9,G89)</f>
        <v>0</v>
      </c>
      <c r="H88" s="8">
        <f t="shared" si="34"/>
        <v>0</v>
      </c>
    </row>
    <row r="89" spans="2:8" s="9" customFormat="1" hidden="1">
      <c r="B89" s="4" t="s">
        <v>20</v>
      </c>
      <c r="C89" s="5"/>
      <c r="D89" s="7"/>
      <c r="E89" s="7"/>
      <c r="F89" s="8"/>
      <c r="G89" s="8"/>
      <c r="H89" s="8"/>
    </row>
    <row r="90" spans="2:8" s="9" customFormat="1" ht="33" hidden="1">
      <c r="B90" s="10" t="s">
        <v>60</v>
      </c>
      <c r="C90" s="5" t="s">
        <v>24</v>
      </c>
      <c r="D90" s="8" t="s">
        <v>12</v>
      </c>
      <c r="E90" s="11" t="s">
        <v>12</v>
      </c>
      <c r="F90" s="8">
        <f>SUBTOTAL(9,F91)</f>
        <v>0</v>
      </c>
      <c r="G90" s="8">
        <f t="shared" ref="G90:H90" si="35">SUBTOTAL(9,G91)</f>
        <v>0</v>
      </c>
      <c r="H90" s="8">
        <f t="shared" si="35"/>
        <v>0</v>
      </c>
    </row>
    <row r="91" spans="2:8" s="9" customFormat="1" hidden="1">
      <c r="B91" s="4" t="s">
        <v>20</v>
      </c>
      <c r="C91" s="5"/>
      <c r="D91" s="7"/>
      <c r="E91" s="7"/>
      <c r="F91" s="8"/>
      <c r="G91" s="8"/>
      <c r="H91" s="8"/>
    </row>
    <row r="92" spans="2:8" s="9" customFormat="1" ht="33" hidden="1">
      <c r="B92" s="10" t="s">
        <v>61</v>
      </c>
      <c r="C92" s="5" t="s">
        <v>26</v>
      </c>
      <c r="D92" s="8" t="s">
        <v>12</v>
      </c>
      <c r="E92" s="11" t="s">
        <v>12</v>
      </c>
      <c r="F92" s="8">
        <f>SUBTOTAL(9,F93)</f>
        <v>0</v>
      </c>
      <c r="G92" s="8">
        <f t="shared" ref="G92:H92" si="36">SUBTOTAL(9,G93)</f>
        <v>0</v>
      </c>
      <c r="H92" s="8">
        <f t="shared" si="36"/>
        <v>0</v>
      </c>
    </row>
    <row r="93" spans="2:8" s="9" customFormat="1" hidden="1">
      <c r="B93" s="4" t="s">
        <v>20</v>
      </c>
      <c r="C93" s="5"/>
      <c r="D93" s="7"/>
      <c r="E93" s="7"/>
      <c r="F93" s="8"/>
      <c r="G93" s="8"/>
      <c r="H93" s="8"/>
    </row>
    <row r="94" spans="2:8" s="9" customFormat="1" ht="33" hidden="1">
      <c r="B94" s="10" t="s">
        <v>62</v>
      </c>
      <c r="C94" s="5" t="s">
        <v>28</v>
      </c>
      <c r="D94" s="8" t="s">
        <v>12</v>
      </c>
      <c r="E94" s="11" t="s">
        <v>12</v>
      </c>
      <c r="F94" s="8">
        <f>SUBTOTAL(9,F95)</f>
        <v>0</v>
      </c>
      <c r="G94" s="8">
        <f t="shared" ref="G94:H94" si="37">SUBTOTAL(9,G95)</f>
        <v>0</v>
      </c>
      <c r="H94" s="8">
        <f t="shared" si="37"/>
        <v>0</v>
      </c>
    </row>
    <row r="95" spans="2:8" s="9" customFormat="1" hidden="1">
      <c r="B95" s="4" t="s">
        <v>20</v>
      </c>
      <c r="C95" s="5"/>
      <c r="D95" s="7"/>
      <c r="E95" s="7"/>
      <c r="F95" s="8"/>
      <c r="G95" s="8"/>
      <c r="H95" s="8"/>
    </row>
    <row r="96" spans="2:8" s="9" customFormat="1" hidden="1">
      <c r="B96" s="10" t="s">
        <v>63</v>
      </c>
      <c r="C96" s="5" t="s">
        <v>30</v>
      </c>
      <c r="D96" s="8" t="s">
        <v>12</v>
      </c>
      <c r="E96" s="11" t="s">
        <v>12</v>
      </c>
      <c r="F96" s="8">
        <f>SUBTOTAL(9,F97)</f>
        <v>0</v>
      </c>
      <c r="G96" s="8">
        <f t="shared" ref="G96:H96" si="38">SUBTOTAL(9,G97)</f>
        <v>0</v>
      </c>
      <c r="H96" s="8">
        <f t="shared" si="38"/>
        <v>0</v>
      </c>
    </row>
    <row r="97" spans="2:8" s="9" customFormat="1" hidden="1">
      <c r="B97" s="4" t="s">
        <v>20</v>
      </c>
      <c r="C97" s="5"/>
      <c r="D97" s="7"/>
      <c r="E97" s="7"/>
      <c r="F97" s="8"/>
      <c r="G97" s="8"/>
      <c r="H97" s="8"/>
    </row>
    <row r="98" spans="2:8" s="9" customFormat="1" hidden="1">
      <c r="B98" s="10" t="s">
        <v>64</v>
      </c>
      <c r="C98" s="5" t="s">
        <v>65</v>
      </c>
      <c r="D98" s="8" t="s">
        <v>12</v>
      </c>
      <c r="E98" s="11" t="s">
        <v>12</v>
      </c>
      <c r="F98" s="8">
        <f>F99+F101+F103+F105+F107+F109</f>
        <v>0</v>
      </c>
      <c r="G98" s="8">
        <f t="shared" ref="G98:H98" si="39">G99+G101+G103+G105+G107+G109</f>
        <v>0</v>
      </c>
      <c r="H98" s="8">
        <f t="shared" si="39"/>
        <v>0</v>
      </c>
    </row>
    <row r="99" spans="2:8" s="9" customFormat="1" ht="33" hidden="1">
      <c r="B99" s="10" t="s">
        <v>66</v>
      </c>
      <c r="C99" s="5" t="s">
        <v>19</v>
      </c>
      <c r="D99" s="8" t="s">
        <v>12</v>
      </c>
      <c r="E99" s="11" t="s">
        <v>12</v>
      </c>
      <c r="F99" s="8">
        <f>SUBTOTAL(9,F100)</f>
        <v>0</v>
      </c>
      <c r="G99" s="8">
        <f t="shared" ref="G99:H99" si="40">SUBTOTAL(9,G100)</f>
        <v>0</v>
      </c>
      <c r="H99" s="8">
        <f t="shared" si="40"/>
        <v>0</v>
      </c>
    </row>
    <row r="100" spans="2:8" s="9" customFormat="1" hidden="1">
      <c r="B100" s="4" t="s">
        <v>20</v>
      </c>
      <c r="C100" s="5"/>
      <c r="D100" s="7"/>
      <c r="E100" s="7"/>
      <c r="F100" s="8"/>
      <c r="G100" s="8"/>
      <c r="H100" s="8"/>
    </row>
    <row r="101" spans="2:8" s="9" customFormat="1" ht="33" hidden="1">
      <c r="B101" s="10" t="s">
        <v>67</v>
      </c>
      <c r="C101" s="5" t="s">
        <v>22</v>
      </c>
      <c r="D101" s="8" t="s">
        <v>12</v>
      </c>
      <c r="E101" s="11" t="s">
        <v>12</v>
      </c>
      <c r="F101" s="8">
        <f>SUBTOTAL(9,F102)</f>
        <v>0</v>
      </c>
      <c r="G101" s="8">
        <f t="shared" ref="G101:H101" si="41">SUBTOTAL(9,G102)</f>
        <v>0</v>
      </c>
      <c r="H101" s="8">
        <f t="shared" si="41"/>
        <v>0</v>
      </c>
    </row>
    <row r="102" spans="2:8" s="9" customFormat="1" hidden="1">
      <c r="B102" s="4"/>
      <c r="C102" s="5"/>
      <c r="D102" s="8"/>
      <c r="E102" s="8"/>
      <c r="F102" s="8"/>
      <c r="G102" s="8"/>
      <c r="H102" s="8"/>
    </row>
    <row r="103" spans="2:8" s="9" customFormat="1" ht="33" hidden="1">
      <c r="B103" s="10" t="s">
        <v>68</v>
      </c>
      <c r="C103" s="5" t="s">
        <v>24</v>
      </c>
      <c r="D103" s="8" t="s">
        <v>12</v>
      </c>
      <c r="E103" s="11" t="s">
        <v>12</v>
      </c>
      <c r="F103" s="8">
        <f>SUBTOTAL(9,F104)</f>
        <v>0</v>
      </c>
      <c r="G103" s="8">
        <f t="shared" ref="G103:H103" si="42">SUBTOTAL(9,G104)</f>
        <v>0</v>
      </c>
      <c r="H103" s="8">
        <f t="shared" si="42"/>
        <v>0</v>
      </c>
    </row>
    <row r="104" spans="2:8" s="9" customFormat="1" hidden="1">
      <c r="B104" s="4" t="s">
        <v>20</v>
      </c>
      <c r="C104" s="5"/>
      <c r="D104" s="7"/>
      <c r="E104" s="7"/>
      <c r="F104" s="8"/>
      <c r="G104" s="8"/>
      <c r="H104" s="8"/>
    </row>
    <row r="105" spans="2:8" s="9" customFormat="1" ht="33" hidden="1">
      <c r="B105" s="10" t="s">
        <v>69</v>
      </c>
      <c r="C105" s="5" t="s">
        <v>26</v>
      </c>
      <c r="D105" s="8" t="s">
        <v>12</v>
      </c>
      <c r="E105" s="11" t="s">
        <v>12</v>
      </c>
      <c r="F105" s="8">
        <f>SUBTOTAL(9,F106)</f>
        <v>0</v>
      </c>
      <c r="G105" s="8">
        <f t="shared" ref="G105:H105" si="43">SUBTOTAL(9,G106)</f>
        <v>0</v>
      </c>
      <c r="H105" s="8">
        <f t="shared" si="43"/>
        <v>0</v>
      </c>
    </row>
    <row r="106" spans="2:8" s="9" customFormat="1" hidden="1">
      <c r="B106" s="4" t="s">
        <v>20</v>
      </c>
      <c r="C106" s="5"/>
      <c r="D106" s="7"/>
      <c r="E106" s="7"/>
      <c r="F106" s="8"/>
      <c r="G106" s="8"/>
      <c r="H106" s="8"/>
    </row>
    <row r="107" spans="2:8" s="9" customFormat="1" ht="33" hidden="1">
      <c r="B107" s="10" t="s">
        <v>70</v>
      </c>
      <c r="C107" s="5" t="s">
        <v>28</v>
      </c>
      <c r="D107" s="8" t="s">
        <v>12</v>
      </c>
      <c r="E107" s="11" t="s">
        <v>12</v>
      </c>
      <c r="F107" s="8">
        <f>SUBTOTAL(9,F108)</f>
        <v>0</v>
      </c>
      <c r="G107" s="8">
        <f t="shared" ref="G107:H107" si="44">SUBTOTAL(9,G108)</f>
        <v>0</v>
      </c>
      <c r="H107" s="8">
        <f t="shared" si="44"/>
        <v>0</v>
      </c>
    </row>
    <row r="108" spans="2:8" s="9" customFormat="1" hidden="1">
      <c r="B108" s="4" t="s">
        <v>20</v>
      </c>
      <c r="C108" s="5"/>
      <c r="D108" s="7"/>
      <c r="E108" s="7"/>
      <c r="F108" s="8"/>
      <c r="G108" s="8"/>
      <c r="H108" s="8"/>
    </row>
    <row r="109" spans="2:8" s="9" customFormat="1" hidden="1">
      <c r="B109" s="10" t="s">
        <v>71</v>
      </c>
      <c r="C109" s="5" t="s">
        <v>30</v>
      </c>
      <c r="D109" s="8" t="s">
        <v>12</v>
      </c>
      <c r="E109" s="11" t="s">
        <v>12</v>
      </c>
      <c r="F109" s="8">
        <f>SUBTOTAL(9,F110)</f>
        <v>0</v>
      </c>
      <c r="G109" s="8">
        <f t="shared" ref="G109:H109" si="45">SUBTOTAL(9,G110)</f>
        <v>0</v>
      </c>
      <c r="H109" s="8">
        <f t="shared" si="45"/>
        <v>0</v>
      </c>
    </row>
    <row r="110" spans="2:8" s="9" customFormat="1" hidden="1">
      <c r="B110" s="4" t="s">
        <v>20</v>
      </c>
      <c r="C110" s="5"/>
      <c r="D110" s="7"/>
      <c r="E110" s="7"/>
      <c r="F110" s="8"/>
      <c r="G110" s="8"/>
      <c r="H110" s="8"/>
    </row>
    <row r="111" spans="2:8" s="9" customFormat="1" hidden="1">
      <c r="B111" s="10" t="s">
        <v>72</v>
      </c>
      <c r="C111" s="5" t="s">
        <v>73</v>
      </c>
      <c r="D111" s="8" t="s">
        <v>12</v>
      </c>
      <c r="E111" s="11" t="s">
        <v>12</v>
      </c>
      <c r="F111" s="8">
        <f>F112+F114+F116+F118+F120+F122</f>
        <v>0</v>
      </c>
      <c r="G111" s="8">
        <f t="shared" ref="G111:H111" si="46">G112+G114+G116+G118+G120+G122</f>
        <v>0</v>
      </c>
      <c r="H111" s="8">
        <f t="shared" si="46"/>
        <v>0</v>
      </c>
    </row>
    <row r="112" spans="2:8" s="9" customFormat="1" ht="33" hidden="1">
      <c r="B112" s="10" t="s">
        <v>74</v>
      </c>
      <c r="C112" s="5" t="s">
        <v>19</v>
      </c>
      <c r="D112" s="8" t="s">
        <v>12</v>
      </c>
      <c r="E112" s="11" t="s">
        <v>12</v>
      </c>
      <c r="F112" s="8">
        <f>SUBTOTAL(9,F113)</f>
        <v>0</v>
      </c>
      <c r="G112" s="8">
        <f t="shared" ref="G112:H112" si="47">SUBTOTAL(9,G113)</f>
        <v>0</v>
      </c>
      <c r="H112" s="8">
        <f t="shared" si="47"/>
        <v>0</v>
      </c>
    </row>
    <row r="113" spans="2:8" s="9" customFormat="1" hidden="1">
      <c r="B113" s="4"/>
      <c r="C113" s="5"/>
      <c r="D113" s="8"/>
      <c r="E113" s="8"/>
      <c r="F113" s="8"/>
      <c r="G113" s="8"/>
      <c r="H113" s="8"/>
    </row>
    <row r="114" spans="2:8" s="9" customFormat="1" ht="33" hidden="1">
      <c r="B114" s="10" t="s">
        <v>75</v>
      </c>
      <c r="C114" s="5" t="s">
        <v>22</v>
      </c>
      <c r="D114" s="8" t="s">
        <v>12</v>
      </c>
      <c r="E114" s="11" t="s">
        <v>12</v>
      </c>
      <c r="F114" s="8">
        <f>SUBTOTAL(9,F115)</f>
        <v>0</v>
      </c>
      <c r="G114" s="8">
        <f t="shared" ref="G114:H114" si="48">SUBTOTAL(9,G115)</f>
        <v>0</v>
      </c>
      <c r="H114" s="8">
        <f t="shared" si="48"/>
        <v>0</v>
      </c>
    </row>
    <row r="115" spans="2:8" s="9" customFormat="1" hidden="1">
      <c r="B115" s="4" t="s">
        <v>20</v>
      </c>
      <c r="C115" s="5"/>
      <c r="D115" s="7"/>
      <c r="E115" s="7"/>
      <c r="F115" s="8"/>
      <c r="G115" s="8"/>
      <c r="H115" s="8"/>
    </row>
    <row r="116" spans="2:8" s="9" customFormat="1" ht="33" hidden="1">
      <c r="B116" s="10" t="s">
        <v>76</v>
      </c>
      <c r="C116" s="5" t="s">
        <v>24</v>
      </c>
      <c r="D116" s="8" t="s">
        <v>12</v>
      </c>
      <c r="E116" s="11" t="s">
        <v>12</v>
      </c>
      <c r="F116" s="8">
        <f>SUBTOTAL(9,F117)</f>
        <v>0</v>
      </c>
      <c r="G116" s="8">
        <f t="shared" ref="G116:H116" si="49">SUBTOTAL(9,G117)</f>
        <v>0</v>
      </c>
      <c r="H116" s="8">
        <f t="shared" si="49"/>
        <v>0</v>
      </c>
    </row>
    <row r="117" spans="2:8" s="9" customFormat="1" hidden="1">
      <c r="B117" s="4" t="s">
        <v>20</v>
      </c>
      <c r="C117" s="5"/>
      <c r="D117" s="7"/>
      <c r="E117" s="7"/>
      <c r="F117" s="8"/>
      <c r="G117" s="8"/>
      <c r="H117" s="8"/>
    </row>
    <row r="118" spans="2:8" s="9" customFormat="1" ht="33" hidden="1">
      <c r="B118" s="10" t="s">
        <v>77</v>
      </c>
      <c r="C118" s="5" t="s">
        <v>26</v>
      </c>
      <c r="D118" s="8" t="s">
        <v>12</v>
      </c>
      <c r="E118" s="11" t="s">
        <v>12</v>
      </c>
      <c r="F118" s="8">
        <f>SUBTOTAL(9,F119)</f>
        <v>0</v>
      </c>
      <c r="G118" s="8">
        <f t="shared" ref="G118:H118" si="50">SUBTOTAL(9,G119)</f>
        <v>0</v>
      </c>
      <c r="H118" s="8">
        <f t="shared" si="50"/>
        <v>0</v>
      </c>
    </row>
    <row r="119" spans="2:8" s="9" customFormat="1" hidden="1">
      <c r="B119" s="4" t="s">
        <v>20</v>
      </c>
      <c r="C119" s="5"/>
      <c r="D119" s="7"/>
      <c r="E119" s="7"/>
      <c r="F119" s="8"/>
      <c r="G119" s="8"/>
      <c r="H119" s="8"/>
    </row>
    <row r="120" spans="2:8" s="9" customFormat="1" ht="33" hidden="1">
      <c r="B120" s="10" t="s">
        <v>78</v>
      </c>
      <c r="C120" s="5" t="s">
        <v>28</v>
      </c>
      <c r="D120" s="8" t="s">
        <v>12</v>
      </c>
      <c r="E120" s="11" t="s">
        <v>12</v>
      </c>
      <c r="F120" s="8">
        <f>SUBTOTAL(9,F121)</f>
        <v>0</v>
      </c>
      <c r="G120" s="8">
        <f t="shared" ref="G120:H120" si="51">SUBTOTAL(9,G121)</f>
        <v>0</v>
      </c>
      <c r="H120" s="8">
        <f t="shared" si="51"/>
        <v>0</v>
      </c>
    </row>
    <row r="121" spans="2:8" s="9" customFormat="1" hidden="1">
      <c r="B121" s="4" t="s">
        <v>20</v>
      </c>
      <c r="C121" s="5"/>
      <c r="D121" s="7"/>
      <c r="E121" s="7"/>
      <c r="F121" s="8"/>
      <c r="G121" s="8"/>
      <c r="H121" s="8"/>
    </row>
    <row r="122" spans="2:8" s="9" customFormat="1" hidden="1">
      <c r="B122" s="10" t="s">
        <v>79</v>
      </c>
      <c r="C122" s="5" t="s">
        <v>30</v>
      </c>
      <c r="D122" s="8" t="s">
        <v>12</v>
      </c>
      <c r="E122" s="11" t="s">
        <v>12</v>
      </c>
      <c r="F122" s="8">
        <f>SUBTOTAL(9,F123)</f>
        <v>0</v>
      </c>
      <c r="G122" s="8">
        <f t="shared" ref="G122:H122" si="52">SUBTOTAL(9,G123)</f>
        <v>0</v>
      </c>
      <c r="H122" s="8">
        <f t="shared" si="52"/>
        <v>0</v>
      </c>
    </row>
    <row r="123" spans="2:8" s="9" customFormat="1" hidden="1">
      <c r="B123" s="4" t="s">
        <v>20</v>
      </c>
      <c r="C123" s="5"/>
      <c r="D123" s="7"/>
      <c r="E123" s="7"/>
      <c r="F123" s="8"/>
      <c r="G123" s="8"/>
      <c r="H123" s="8"/>
    </row>
    <row r="124" spans="2:8" s="9" customFormat="1" hidden="1">
      <c r="B124" s="10" t="s">
        <v>80</v>
      </c>
      <c r="C124" s="5" t="s">
        <v>48</v>
      </c>
      <c r="D124" s="8" t="s">
        <v>12</v>
      </c>
      <c r="E124" s="11" t="s">
        <v>12</v>
      </c>
      <c r="F124" s="8">
        <f>F125+F127+F129+F131+F133+F135</f>
        <v>0</v>
      </c>
      <c r="G124" s="8">
        <f t="shared" ref="G124:H124" si="53">G125+G127+G129+G131+G133+G135</f>
        <v>0</v>
      </c>
      <c r="H124" s="8">
        <f t="shared" si="53"/>
        <v>0</v>
      </c>
    </row>
    <row r="125" spans="2:8" s="9" customFormat="1" ht="33" hidden="1">
      <c r="B125" s="10" t="s">
        <v>81</v>
      </c>
      <c r="C125" s="5" t="s">
        <v>19</v>
      </c>
      <c r="D125" s="8" t="s">
        <v>12</v>
      </c>
      <c r="E125" s="11" t="s">
        <v>12</v>
      </c>
      <c r="F125" s="8">
        <f>SUBTOTAL(9,F126)</f>
        <v>0</v>
      </c>
      <c r="G125" s="8">
        <f t="shared" ref="G125:H125" si="54">SUBTOTAL(9,G126)</f>
        <v>0</v>
      </c>
      <c r="H125" s="8">
        <f t="shared" si="54"/>
        <v>0</v>
      </c>
    </row>
    <row r="126" spans="2:8" s="9" customFormat="1" hidden="1">
      <c r="B126" s="4" t="s">
        <v>20</v>
      </c>
      <c r="C126" s="5"/>
      <c r="D126" s="7"/>
      <c r="E126" s="7"/>
      <c r="F126" s="8"/>
      <c r="G126" s="8"/>
      <c r="H126" s="8"/>
    </row>
    <row r="127" spans="2:8" s="9" customFormat="1" ht="33" hidden="1">
      <c r="B127" s="10" t="s">
        <v>82</v>
      </c>
      <c r="C127" s="5" t="s">
        <v>22</v>
      </c>
      <c r="D127" s="8" t="s">
        <v>12</v>
      </c>
      <c r="E127" s="11" t="s">
        <v>12</v>
      </c>
      <c r="F127" s="8">
        <f>SUBTOTAL(9,F128)</f>
        <v>0</v>
      </c>
      <c r="G127" s="8">
        <f t="shared" ref="G127:H127" si="55">SUBTOTAL(9,G128)</f>
        <v>0</v>
      </c>
      <c r="H127" s="8">
        <f t="shared" si="55"/>
        <v>0</v>
      </c>
    </row>
    <row r="128" spans="2:8" s="9" customFormat="1" hidden="1">
      <c r="B128" s="4" t="s">
        <v>20</v>
      </c>
      <c r="C128" s="5"/>
      <c r="D128" s="7"/>
      <c r="E128" s="7"/>
      <c r="F128" s="8"/>
      <c r="G128" s="8"/>
      <c r="H128" s="8"/>
    </row>
    <row r="129" spans="2:8" s="9" customFormat="1" ht="33" hidden="1">
      <c r="B129" s="10" t="s">
        <v>83</v>
      </c>
      <c r="C129" s="5" t="s">
        <v>24</v>
      </c>
      <c r="D129" s="8" t="s">
        <v>12</v>
      </c>
      <c r="E129" s="11" t="s">
        <v>12</v>
      </c>
      <c r="F129" s="8">
        <f>SUBTOTAL(9,F130)</f>
        <v>0</v>
      </c>
      <c r="G129" s="8">
        <f t="shared" ref="G129:H129" si="56">SUBTOTAL(9,G130)</f>
        <v>0</v>
      </c>
      <c r="H129" s="8">
        <f t="shared" si="56"/>
        <v>0</v>
      </c>
    </row>
    <row r="130" spans="2:8" s="9" customFormat="1" hidden="1">
      <c r="B130" s="4" t="s">
        <v>20</v>
      </c>
      <c r="C130" s="5"/>
      <c r="D130" s="7"/>
      <c r="E130" s="7"/>
      <c r="F130" s="8"/>
      <c r="G130" s="8"/>
      <c r="H130" s="8"/>
    </row>
    <row r="131" spans="2:8" s="9" customFormat="1" ht="33" hidden="1">
      <c r="B131" s="10" t="s">
        <v>84</v>
      </c>
      <c r="C131" s="5" t="s">
        <v>26</v>
      </c>
      <c r="D131" s="8" t="s">
        <v>12</v>
      </c>
      <c r="E131" s="11" t="s">
        <v>12</v>
      </c>
      <c r="F131" s="8">
        <f>SUBTOTAL(9,F132)</f>
        <v>0</v>
      </c>
      <c r="G131" s="8">
        <f t="shared" ref="G131:H131" si="57">SUBTOTAL(9,G132)</f>
        <v>0</v>
      </c>
      <c r="H131" s="8">
        <f t="shared" si="57"/>
        <v>0</v>
      </c>
    </row>
    <row r="132" spans="2:8" s="9" customFormat="1" hidden="1">
      <c r="B132" s="4" t="s">
        <v>20</v>
      </c>
      <c r="C132" s="5"/>
      <c r="D132" s="7"/>
      <c r="E132" s="7"/>
      <c r="F132" s="8"/>
      <c r="G132" s="8"/>
      <c r="H132" s="8"/>
    </row>
    <row r="133" spans="2:8" s="9" customFormat="1" ht="33" hidden="1">
      <c r="B133" s="10" t="s">
        <v>85</v>
      </c>
      <c r="C133" s="5" t="s">
        <v>28</v>
      </c>
      <c r="D133" s="8" t="s">
        <v>12</v>
      </c>
      <c r="E133" s="11" t="s">
        <v>12</v>
      </c>
      <c r="F133" s="8">
        <f>SUBTOTAL(9,F134)</f>
        <v>0</v>
      </c>
      <c r="G133" s="8">
        <f t="shared" ref="G133:H133" si="58">SUBTOTAL(9,G134)</f>
        <v>0</v>
      </c>
      <c r="H133" s="8">
        <f t="shared" si="58"/>
        <v>0</v>
      </c>
    </row>
    <row r="134" spans="2:8" s="9" customFormat="1" hidden="1">
      <c r="B134" s="4" t="s">
        <v>20</v>
      </c>
      <c r="C134" s="5"/>
      <c r="D134" s="7"/>
      <c r="E134" s="7"/>
      <c r="F134" s="8"/>
      <c r="G134" s="8"/>
      <c r="H134" s="8"/>
    </row>
    <row r="135" spans="2:8" s="9" customFormat="1" hidden="1">
      <c r="B135" s="10" t="s">
        <v>86</v>
      </c>
      <c r="C135" s="5" t="s">
        <v>30</v>
      </c>
      <c r="D135" s="8" t="s">
        <v>12</v>
      </c>
      <c r="E135" s="11" t="s">
        <v>12</v>
      </c>
      <c r="F135" s="8">
        <f>SUBTOTAL(9,F136)</f>
        <v>0</v>
      </c>
      <c r="G135" s="8">
        <f t="shared" ref="G135:H135" si="59">SUBTOTAL(9,G136)</f>
        <v>0</v>
      </c>
      <c r="H135" s="8">
        <f t="shared" si="59"/>
        <v>0</v>
      </c>
    </row>
    <row r="136" spans="2:8" s="9" customFormat="1" hidden="1">
      <c r="B136" s="4" t="s">
        <v>20</v>
      </c>
      <c r="C136" s="5"/>
      <c r="D136" s="7"/>
      <c r="E136" s="7"/>
      <c r="F136" s="8"/>
      <c r="G136" s="8"/>
      <c r="H136" s="8"/>
    </row>
    <row r="137" spans="2:8" s="9" customFormat="1" hidden="1">
      <c r="B137" s="4">
        <v>1.2</v>
      </c>
      <c r="C137" s="5" t="s">
        <v>87</v>
      </c>
      <c r="D137" s="8" t="s">
        <v>12</v>
      </c>
      <c r="E137" s="11" t="s">
        <v>12</v>
      </c>
      <c r="F137" s="8">
        <f>F138+F191</f>
        <v>0</v>
      </c>
      <c r="G137" s="8">
        <f t="shared" ref="G137:H137" si="60">G138+G191</f>
        <v>0</v>
      </c>
      <c r="H137" s="8">
        <f t="shared" si="60"/>
        <v>0</v>
      </c>
    </row>
    <row r="138" spans="2:8" s="9" customFormat="1" hidden="1">
      <c r="B138" s="10" t="s">
        <v>88</v>
      </c>
      <c r="C138" s="5" t="s">
        <v>15</v>
      </c>
      <c r="D138" s="8" t="s">
        <v>12</v>
      </c>
      <c r="E138" s="11" t="s">
        <v>12</v>
      </c>
      <c r="F138" s="8">
        <f>F139+F152+F165+F178</f>
        <v>0</v>
      </c>
      <c r="G138" s="8">
        <f t="shared" ref="G138:H138" si="61">G139+G152+G165+G178</f>
        <v>0</v>
      </c>
      <c r="H138" s="8">
        <f t="shared" si="61"/>
        <v>0</v>
      </c>
    </row>
    <row r="139" spans="2:8" s="9" customFormat="1" hidden="1">
      <c r="B139" s="10" t="s">
        <v>89</v>
      </c>
      <c r="C139" s="5" t="s">
        <v>17</v>
      </c>
      <c r="D139" s="8" t="s">
        <v>12</v>
      </c>
      <c r="E139" s="11" t="s">
        <v>12</v>
      </c>
      <c r="F139" s="8">
        <f>F140+F142+F144+F146+F148+F150</f>
        <v>0</v>
      </c>
      <c r="G139" s="8">
        <f t="shared" ref="G139:H139" si="62">G140+G142+G144+G146+G148+G150</f>
        <v>0</v>
      </c>
      <c r="H139" s="8">
        <f t="shared" si="62"/>
        <v>0</v>
      </c>
    </row>
    <row r="140" spans="2:8" s="9" customFormat="1" ht="33" hidden="1">
      <c r="B140" s="10" t="s">
        <v>90</v>
      </c>
      <c r="C140" s="5" t="s">
        <v>19</v>
      </c>
      <c r="D140" s="8" t="s">
        <v>12</v>
      </c>
      <c r="E140" s="11" t="s">
        <v>12</v>
      </c>
      <c r="F140" s="8">
        <f>SUBTOTAL(9,F141)</f>
        <v>0</v>
      </c>
      <c r="G140" s="8">
        <f t="shared" ref="G140:H140" si="63">SUBTOTAL(9,G141)</f>
        <v>0</v>
      </c>
      <c r="H140" s="8">
        <f t="shared" si="63"/>
        <v>0</v>
      </c>
    </row>
    <row r="141" spans="2:8" s="9" customFormat="1" hidden="1">
      <c r="B141" s="4" t="s">
        <v>20</v>
      </c>
      <c r="C141" s="5"/>
      <c r="D141" s="7"/>
      <c r="E141" s="7"/>
      <c r="F141" s="8"/>
      <c r="G141" s="8"/>
      <c r="H141" s="8"/>
    </row>
    <row r="142" spans="2:8" s="9" customFormat="1" ht="33" hidden="1">
      <c r="B142" s="10" t="s">
        <v>91</v>
      </c>
      <c r="C142" s="5" t="s">
        <v>22</v>
      </c>
      <c r="D142" s="8" t="s">
        <v>12</v>
      </c>
      <c r="E142" s="11" t="s">
        <v>12</v>
      </c>
      <c r="F142" s="8">
        <f>SUBTOTAL(9,F143)</f>
        <v>0</v>
      </c>
      <c r="G142" s="8">
        <f t="shared" ref="G142:H142" si="64">SUBTOTAL(9,G143)</f>
        <v>0</v>
      </c>
      <c r="H142" s="8">
        <f t="shared" si="64"/>
        <v>0</v>
      </c>
    </row>
    <row r="143" spans="2:8" s="9" customFormat="1" hidden="1">
      <c r="B143" s="4" t="s">
        <v>20</v>
      </c>
      <c r="C143" s="5"/>
      <c r="D143" s="7"/>
      <c r="E143" s="7"/>
      <c r="F143" s="8"/>
      <c r="G143" s="8"/>
      <c r="H143" s="8"/>
    </row>
    <row r="144" spans="2:8" s="9" customFormat="1" ht="33" hidden="1">
      <c r="B144" s="10" t="s">
        <v>92</v>
      </c>
      <c r="C144" s="5" t="s">
        <v>24</v>
      </c>
      <c r="D144" s="8" t="s">
        <v>12</v>
      </c>
      <c r="E144" s="11" t="s">
        <v>12</v>
      </c>
      <c r="F144" s="8">
        <f>SUBTOTAL(9,F145)</f>
        <v>0</v>
      </c>
      <c r="G144" s="8">
        <f t="shared" ref="G144:H144" si="65">SUBTOTAL(9,G145)</f>
        <v>0</v>
      </c>
      <c r="H144" s="8">
        <f t="shared" si="65"/>
        <v>0</v>
      </c>
    </row>
    <row r="145" spans="2:8" s="9" customFormat="1" hidden="1">
      <c r="B145" s="4" t="s">
        <v>20</v>
      </c>
      <c r="C145" s="5"/>
      <c r="D145" s="7"/>
      <c r="E145" s="7"/>
      <c r="F145" s="8"/>
      <c r="G145" s="8"/>
      <c r="H145" s="8"/>
    </row>
    <row r="146" spans="2:8" s="9" customFormat="1" ht="33" hidden="1">
      <c r="B146" s="10" t="s">
        <v>93</v>
      </c>
      <c r="C146" s="5" t="s">
        <v>26</v>
      </c>
      <c r="D146" s="8" t="s">
        <v>12</v>
      </c>
      <c r="E146" s="11" t="s">
        <v>12</v>
      </c>
      <c r="F146" s="8">
        <f>SUBTOTAL(9,F147)</f>
        <v>0</v>
      </c>
      <c r="G146" s="8">
        <f t="shared" ref="G146:H146" si="66">SUBTOTAL(9,G147)</f>
        <v>0</v>
      </c>
      <c r="H146" s="8">
        <f t="shared" si="66"/>
        <v>0</v>
      </c>
    </row>
    <row r="147" spans="2:8" s="9" customFormat="1" hidden="1">
      <c r="B147" s="4" t="s">
        <v>20</v>
      </c>
      <c r="C147" s="5"/>
      <c r="D147" s="7"/>
      <c r="E147" s="7"/>
      <c r="F147" s="8"/>
      <c r="G147" s="8"/>
      <c r="H147" s="8"/>
    </row>
    <row r="148" spans="2:8" s="9" customFormat="1" ht="33" hidden="1">
      <c r="B148" s="10" t="s">
        <v>94</v>
      </c>
      <c r="C148" s="5" t="s">
        <v>28</v>
      </c>
      <c r="D148" s="8" t="s">
        <v>12</v>
      </c>
      <c r="E148" s="11" t="s">
        <v>12</v>
      </c>
      <c r="F148" s="8">
        <f>SUBTOTAL(9,F149)</f>
        <v>0</v>
      </c>
      <c r="G148" s="8">
        <f t="shared" ref="G148:H148" si="67">SUBTOTAL(9,G149)</f>
        <v>0</v>
      </c>
      <c r="H148" s="8">
        <f t="shared" si="67"/>
        <v>0</v>
      </c>
    </row>
    <row r="149" spans="2:8" s="9" customFormat="1" hidden="1">
      <c r="B149" s="4" t="s">
        <v>20</v>
      </c>
      <c r="C149" s="5"/>
      <c r="D149" s="7"/>
      <c r="E149" s="7"/>
      <c r="F149" s="8"/>
      <c r="G149" s="8"/>
      <c r="H149" s="8"/>
    </row>
    <row r="150" spans="2:8" s="9" customFormat="1" hidden="1">
      <c r="B150" s="10" t="s">
        <v>95</v>
      </c>
      <c r="C150" s="5" t="s">
        <v>30</v>
      </c>
      <c r="D150" s="8" t="s">
        <v>12</v>
      </c>
      <c r="E150" s="11" t="s">
        <v>12</v>
      </c>
      <c r="F150" s="8">
        <f>SUBTOTAL(9,F151)</f>
        <v>0</v>
      </c>
      <c r="G150" s="8">
        <f t="shared" ref="G150:H150" si="68">SUBTOTAL(9,G151)</f>
        <v>0</v>
      </c>
      <c r="H150" s="8">
        <f t="shared" si="68"/>
        <v>0</v>
      </c>
    </row>
    <row r="151" spans="2:8" s="9" customFormat="1" hidden="1">
      <c r="B151" s="4" t="s">
        <v>20</v>
      </c>
      <c r="C151" s="5"/>
      <c r="D151" s="7"/>
      <c r="E151" s="7"/>
      <c r="F151" s="8"/>
      <c r="G151" s="8"/>
      <c r="H151" s="8"/>
    </row>
    <row r="152" spans="2:8" s="9" customFormat="1" hidden="1">
      <c r="B152" s="10" t="s">
        <v>96</v>
      </c>
      <c r="C152" s="5" t="s">
        <v>32</v>
      </c>
      <c r="D152" s="8" t="s">
        <v>12</v>
      </c>
      <c r="E152" s="11" t="s">
        <v>12</v>
      </c>
      <c r="F152" s="8">
        <f>F153+F155+F157+F159+F161+F163</f>
        <v>0</v>
      </c>
      <c r="G152" s="8">
        <f t="shared" ref="G152:H152" si="69">G153+G155+G157+G159+G161+G163</f>
        <v>0</v>
      </c>
      <c r="H152" s="8">
        <f t="shared" si="69"/>
        <v>0</v>
      </c>
    </row>
    <row r="153" spans="2:8" s="9" customFormat="1" ht="33" hidden="1">
      <c r="B153" s="10" t="s">
        <v>97</v>
      </c>
      <c r="C153" s="5" t="s">
        <v>19</v>
      </c>
      <c r="D153" s="8" t="s">
        <v>12</v>
      </c>
      <c r="E153" s="11" t="s">
        <v>12</v>
      </c>
      <c r="F153" s="8">
        <f>SUBTOTAL(9,F154)</f>
        <v>0</v>
      </c>
      <c r="G153" s="8">
        <f t="shared" ref="G153:H153" si="70">SUBTOTAL(9,G154)</f>
        <v>0</v>
      </c>
      <c r="H153" s="8">
        <f t="shared" si="70"/>
        <v>0</v>
      </c>
    </row>
    <row r="154" spans="2:8" s="9" customFormat="1" hidden="1">
      <c r="B154" s="4" t="s">
        <v>20</v>
      </c>
      <c r="C154" s="5"/>
      <c r="D154" s="7"/>
      <c r="E154" s="7"/>
      <c r="F154" s="8"/>
      <c r="G154" s="8"/>
      <c r="H154" s="8"/>
    </row>
    <row r="155" spans="2:8" s="9" customFormat="1" ht="33" hidden="1">
      <c r="B155" s="10" t="s">
        <v>98</v>
      </c>
      <c r="C155" s="5" t="s">
        <v>22</v>
      </c>
      <c r="D155" s="8" t="s">
        <v>12</v>
      </c>
      <c r="E155" s="11" t="s">
        <v>12</v>
      </c>
      <c r="F155" s="8">
        <f>SUBTOTAL(9,F156)</f>
        <v>0</v>
      </c>
      <c r="G155" s="8">
        <f t="shared" ref="G155:H155" si="71">SUBTOTAL(9,G156)</f>
        <v>0</v>
      </c>
      <c r="H155" s="8">
        <f t="shared" si="71"/>
        <v>0</v>
      </c>
    </row>
    <row r="156" spans="2:8" s="9" customFormat="1" hidden="1">
      <c r="B156" s="4" t="s">
        <v>20</v>
      </c>
      <c r="C156" s="5"/>
      <c r="D156" s="7"/>
      <c r="E156" s="7"/>
      <c r="F156" s="8"/>
      <c r="G156" s="8"/>
      <c r="H156" s="8"/>
    </row>
    <row r="157" spans="2:8" s="9" customFormat="1" ht="33" hidden="1">
      <c r="B157" s="10" t="s">
        <v>99</v>
      </c>
      <c r="C157" s="5" t="s">
        <v>24</v>
      </c>
      <c r="D157" s="8" t="s">
        <v>12</v>
      </c>
      <c r="E157" s="11" t="s">
        <v>12</v>
      </c>
      <c r="F157" s="8">
        <f>SUBTOTAL(9,F158)</f>
        <v>0</v>
      </c>
      <c r="G157" s="8">
        <f t="shared" ref="G157:H157" si="72">SUBTOTAL(9,G158)</f>
        <v>0</v>
      </c>
      <c r="H157" s="8">
        <f t="shared" si="72"/>
        <v>0</v>
      </c>
    </row>
    <row r="158" spans="2:8" s="9" customFormat="1" hidden="1">
      <c r="B158" s="4" t="s">
        <v>20</v>
      </c>
      <c r="C158" s="5"/>
      <c r="D158" s="7"/>
      <c r="E158" s="7"/>
      <c r="F158" s="8"/>
      <c r="G158" s="8"/>
      <c r="H158" s="8"/>
    </row>
    <row r="159" spans="2:8" s="9" customFormat="1" ht="33" hidden="1">
      <c r="B159" s="10" t="s">
        <v>100</v>
      </c>
      <c r="C159" s="5" t="s">
        <v>26</v>
      </c>
      <c r="D159" s="8" t="s">
        <v>12</v>
      </c>
      <c r="E159" s="11" t="s">
        <v>12</v>
      </c>
      <c r="F159" s="8">
        <f>SUBTOTAL(9,F160)</f>
        <v>0</v>
      </c>
      <c r="G159" s="8">
        <f t="shared" ref="G159:H159" si="73">SUBTOTAL(9,G160)</f>
        <v>0</v>
      </c>
      <c r="H159" s="8">
        <f t="shared" si="73"/>
        <v>0</v>
      </c>
    </row>
    <row r="160" spans="2:8" s="9" customFormat="1" hidden="1">
      <c r="B160" s="4" t="s">
        <v>20</v>
      </c>
      <c r="C160" s="5"/>
      <c r="D160" s="7"/>
      <c r="E160" s="7"/>
      <c r="F160" s="8"/>
      <c r="G160" s="8"/>
      <c r="H160" s="8"/>
    </row>
    <row r="161" spans="2:8" s="9" customFormat="1" ht="33" hidden="1">
      <c r="B161" s="10" t="s">
        <v>101</v>
      </c>
      <c r="C161" s="5" t="s">
        <v>28</v>
      </c>
      <c r="D161" s="8" t="s">
        <v>12</v>
      </c>
      <c r="E161" s="11" t="s">
        <v>12</v>
      </c>
      <c r="F161" s="8">
        <f>SUBTOTAL(9,F162)</f>
        <v>0</v>
      </c>
      <c r="G161" s="8">
        <f t="shared" ref="G161:H161" si="74">SUBTOTAL(9,G162)</f>
        <v>0</v>
      </c>
      <c r="H161" s="8">
        <f t="shared" si="74"/>
        <v>0</v>
      </c>
    </row>
    <row r="162" spans="2:8" s="9" customFormat="1" hidden="1">
      <c r="B162" s="4" t="s">
        <v>20</v>
      </c>
      <c r="C162" s="5"/>
      <c r="D162" s="7"/>
      <c r="E162" s="7"/>
      <c r="F162" s="8"/>
      <c r="G162" s="8"/>
      <c r="H162" s="8"/>
    </row>
    <row r="163" spans="2:8" s="9" customFormat="1" hidden="1">
      <c r="B163" s="10" t="s">
        <v>102</v>
      </c>
      <c r="C163" s="5" t="s">
        <v>30</v>
      </c>
      <c r="D163" s="8" t="s">
        <v>12</v>
      </c>
      <c r="E163" s="11" t="s">
        <v>12</v>
      </c>
      <c r="F163" s="8">
        <f>SUBTOTAL(9,F164)</f>
        <v>0</v>
      </c>
      <c r="G163" s="8">
        <f t="shared" ref="G163:H163" si="75">SUBTOTAL(9,G164)</f>
        <v>0</v>
      </c>
      <c r="H163" s="8">
        <f t="shared" si="75"/>
        <v>0</v>
      </c>
    </row>
    <row r="164" spans="2:8" s="9" customFormat="1" hidden="1">
      <c r="B164" s="4" t="s">
        <v>20</v>
      </c>
      <c r="C164" s="5"/>
      <c r="D164" s="7"/>
      <c r="E164" s="7"/>
      <c r="F164" s="8"/>
      <c r="G164" s="8"/>
      <c r="H164" s="8"/>
    </row>
    <row r="165" spans="2:8" s="9" customFormat="1" hidden="1">
      <c r="B165" s="10" t="s">
        <v>103</v>
      </c>
      <c r="C165" s="5" t="s">
        <v>73</v>
      </c>
      <c r="D165" s="8" t="s">
        <v>12</v>
      </c>
      <c r="E165" s="11" t="s">
        <v>12</v>
      </c>
      <c r="F165" s="8">
        <f>F166+F168+F170+F172+F174+F176</f>
        <v>0</v>
      </c>
      <c r="G165" s="8">
        <f t="shared" ref="G165:H165" si="76">G166+G168+G170+G172+G174+G176</f>
        <v>0</v>
      </c>
      <c r="H165" s="8">
        <f t="shared" si="76"/>
        <v>0</v>
      </c>
    </row>
    <row r="166" spans="2:8" s="9" customFormat="1" ht="33" hidden="1">
      <c r="B166" s="10" t="s">
        <v>104</v>
      </c>
      <c r="C166" s="5" t="s">
        <v>19</v>
      </c>
      <c r="D166" s="8" t="s">
        <v>12</v>
      </c>
      <c r="E166" s="11" t="s">
        <v>12</v>
      </c>
      <c r="F166" s="8">
        <f>SUBTOTAL(9,F167)</f>
        <v>0</v>
      </c>
      <c r="G166" s="8">
        <f t="shared" ref="G166:H166" si="77">SUBTOTAL(9,G167)</f>
        <v>0</v>
      </c>
      <c r="H166" s="8">
        <f t="shared" si="77"/>
        <v>0</v>
      </c>
    </row>
    <row r="167" spans="2:8" s="9" customFormat="1" hidden="1">
      <c r="B167" s="4" t="s">
        <v>20</v>
      </c>
      <c r="C167" s="5"/>
      <c r="D167" s="7"/>
      <c r="E167" s="7"/>
      <c r="F167" s="8"/>
      <c r="G167" s="8"/>
      <c r="H167" s="8"/>
    </row>
    <row r="168" spans="2:8" s="9" customFormat="1" ht="33" hidden="1">
      <c r="B168" s="10" t="s">
        <v>105</v>
      </c>
      <c r="C168" s="5" t="s">
        <v>22</v>
      </c>
      <c r="D168" s="8" t="s">
        <v>12</v>
      </c>
      <c r="E168" s="11" t="s">
        <v>12</v>
      </c>
      <c r="F168" s="8">
        <f>SUBTOTAL(9,F169)</f>
        <v>0</v>
      </c>
      <c r="G168" s="8">
        <f t="shared" ref="G168:H168" si="78">SUBTOTAL(9,G169)</f>
        <v>0</v>
      </c>
      <c r="H168" s="8">
        <f t="shared" si="78"/>
        <v>0</v>
      </c>
    </row>
    <row r="169" spans="2:8" s="9" customFormat="1" hidden="1">
      <c r="B169" s="4" t="s">
        <v>20</v>
      </c>
      <c r="C169" s="5"/>
      <c r="D169" s="7"/>
      <c r="E169" s="7"/>
      <c r="F169" s="8"/>
      <c r="G169" s="8"/>
      <c r="H169" s="8"/>
    </row>
    <row r="170" spans="2:8" s="9" customFormat="1" ht="33" hidden="1">
      <c r="B170" s="10" t="s">
        <v>106</v>
      </c>
      <c r="C170" s="5" t="s">
        <v>24</v>
      </c>
      <c r="D170" s="8" t="s">
        <v>12</v>
      </c>
      <c r="E170" s="11" t="s">
        <v>12</v>
      </c>
      <c r="F170" s="8">
        <f>SUBTOTAL(9,F171)</f>
        <v>0</v>
      </c>
      <c r="G170" s="8">
        <f t="shared" ref="G170:H170" si="79">SUBTOTAL(9,G171)</f>
        <v>0</v>
      </c>
      <c r="H170" s="8">
        <f t="shared" si="79"/>
        <v>0</v>
      </c>
    </row>
    <row r="171" spans="2:8" s="9" customFormat="1" hidden="1">
      <c r="B171" s="4" t="s">
        <v>20</v>
      </c>
      <c r="C171" s="5"/>
      <c r="D171" s="7"/>
      <c r="E171" s="7"/>
      <c r="F171" s="8"/>
      <c r="G171" s="8"/>
      <c r="H171" s="8"/>
    </row>
    <row r="172" spans="2:8" s="9" customFormat="1" ht="33" hidden="1">
      <c r="B172" s="10" t="s">
        <v>107</v>
      </c>
      <c r="C172" s="5" t="s">
        <v>26</v>
      </c>
      <c r="D172" s="8" t="s">
        <v>12</v>
      </c>
      <c r="E172" s="11" t="s">
        <v>12</v>
      </c>
      <c r="F172" s="8">
        <f>SUBTOTAL(9,F173)</f>
        <v>0</v>
      </c>
      <c r="G172" s="8">
        <f t="shared" ref="G172:H172" si="80">SUBTOTAL(9,G173)</f>
        <v>0</v>
      </c>
      <c r="H172" s="8">
        <f t="shared" si="80"/>
        <v>0</v>
      </c>
    </row>
    <row r="173" spans="2:8" s="9" customFormat="1" hidden="1">
      <c r="B173" s="4" t="s">
        <v>20</v>
      </c>
      <c r="C173" s="5"/>
      <c r="D173" s="7"/>
      <c r="E173" s="7"/>
      <c r="F173" s="8"/>
      <c r="G173" s="8"/>
      <c r="H173" s="8"/>
    </row>
    <row r="174" spans="2:8" s="9" customFormat="1" ht="33" hidden="1">
      <c r="B174" s="10" t="s">
        <v>108</v>
      </c>
      <c r="C174" s="5" t="s">
        <v>28</v>
      </c>
      <c r="D174" s="8" t="s">
        <v>12</v>
      </c>
      <c r="E174" s="11" t="s">
        <v>12</v>
      </c>
      <c r="F174" s="8">
        <f>SUBTOTAL(9,F175)</f>
        <v>0</v>
      </c>
      <c r="G174" s="8">
        <f t="shared" ref="G174:H174" si="81">SUBTOTAL(9,G175)</f>
        <v>0</v>
      </c>
      <c r="H174" s="8">
        <f t="shared" si="81"/>
        <v>0</v>
      </c>
    </row>
    <row r="175" spans="2:8" s="9" customFormat="1" hidden="1">
      <c r="B175" s="4" t="s">
        <v>20</v>
      </c>
      <c r="C175" s="5"/>
      <c r="D175" s="7"/>
      <c r="E175" s="7"/>
      <c r="F175" s="8"/>
      <c r="G175" s="8"/>
      <c r="H175" s="8"/>
    </row>
    <row r="176" spans="2:8" s="9" customFormat="1" hidden="1">
      <c r="B176" s="10" t="s">
        <v>109</v>
      </c>
      <c r="C176" s="5" t="s">
        <v>30</v>
      </c>
      <c r="D176" s="8" t="s">
        <v>12</v>
      </c>
      <c r="E176" s="11" t="s">
        <v>12</v>
      </c>
      <c r="F176" s="8">
        <f>SUBTOTAL(9,F177)</f>
        <v>0</v>
      </c>
      <c r="G176" s="8">
        <f t="shared" ref="G176:H176" si="82">SUBTOTAL(9,G177)</f>
        <v>0</v>
      </c>
      <c r="H176" s="8">
        <f t="shared" si="82"/>
        <v>0</v>
      </c>
    </row>
    <row r="177" spans="2:8" s="9" customFormat="1" hidden="1">
      <c r="B177" s="4" t="s">
        <v>20</v>
      </c>
      <c r="C177" s="5"/>
      <c r="D177" s="7"/>
      <c r="E177" s="7"/>
      <c r="F177" s="8"/>
      <c r="G177" s="8"/>
      <c r="H177" s="8"/>
    </row>
    <row r="178" spans="2:8" s="9" customFormat="1" hidden="1">
      <c r="B178" s="10" t="s">
        <v>110</v>
      </c>
      <c r="C178" s="5" t="s">
        <v>48</v>
      </c>
      <c r="D178" s="8" t="s">
        <v>12</v>
      </c>
      <c r="E178" s="11" t="s">
        <v>12</v>
      </c>
      <c r="F178" s="8">
        <f>F179+F181+F183+F185+F187+F189</f>
        <v>0</v>
      </c>
      <c r="G178" s="8">
        <f t="shared" ref="G178:H178" si="83">G179+G181+G183+G185+G187+G189</f>
        <v>0</v>
      </c>
      <c r="H178" s="8">
        <f t="shared" si="83"/>
        <v>0</v>
      </c>
    </row>
    <row r="179" spans="2:8" s="9" customFormat="1" ht="33" hidden="1">
      <c r="B179" s="10" t="s">
        <v>111</v>
      </c>
      <c r="C179" s="5" t="s">
        <v>19</v>
      </c>
      <c r="D179" s="8" t="s">
        <v>12</v>
      </c>
      <c r="E179" s="11" t="s">
        <v>12</v>
      </c>
      <c r="F179" s="8">
        <f>SUBTOTAL(9,F180)</f>
        <v>0</v>
      </c>
      <c r="G179" s="8">
        <f t="shared" ref="G179:H179" si="84">SUBTOTAL(9,G180)</f>
        <v>0</v>
      </c>
      <c r="H179" s="8">
        <f t="shared" si="84"/>
        <v>0</v>
      </c>
    </row>
    <row r="180" spans="2:8" s="9" customFormat="1" hidden="1">
      <c r="B180" s="4" t="s">
        <v>20</v>
      </c>
      <c r="C180" s="5"/>
      <c r="D180" s="7"/>
      <c r="E180" s="7"/>
      <c r="F180" s="8"/>
      <c r="G180" s="8"/>
      <c r="H180" s="8"/>
    </row>
    <row r="181" spans="2:8" s="9" customFormat="1" ht="33" hidden="1">
      <c r="B181" s="10" t="s">
        <v>112</v>
      </c>
      <c r="C181" s="5" t="s">
        <v>22</v>
      </c>
      <c r="D181" s="8" t="s">
        <v>12</v>
      </c>
      <c r="E181" s="11" t="s">
        <v>12</v>
      </c>
      <c r="F181" s="8">
        <f>SUBTOTAL(9,F182)</f>
        <v>0</v>
      </c>
      <c r="G181" s="8">
        <f t="shared" ref="G181:H181" si="85">SUBTOTAL(9,G182)</f>
        <v>0</v>
      </c>
      <c r="H181" s="8">
        <f t="shared" si="85"/>
        <v>0</v>
      </c>
    </row>
    <row r="182" spans="2:8" s="9" customFormat="1" hidden="1">
      <c r="B182" s="4" t="s">
        <v>20</v>
      </c>
      <c r="C182" s="5"/>
      <c r="D182" s="7"/>
      <c r="E182" s="7"/>
      <c r="F182" s="8"/>
      <c r="G182" s="8"/>
      <c r="H182" s="8"/>
    </row>
    <row r="183" spans="2:8" s="9" customFormat="1" ht="33" hidden="1">
      <c r="B183" s="10" t="s">
        <v>113</v>
      </c>
      <c r="C183" s="5" t="s">
        <v>24</v>
      </c>
      <c r="D183" s="8" t="s">
        <v>12</v>
      </c>
      <c r="E183" s="11" t="s">
        <v>12</v>
      </c>
      <c r="F183" s="8">
        <f>SUBTOTAL(9,F184)</f>
        <v>0</v>
      </c>
      <c r="G183" s="8">
        <f t="shared" ref="G183:H183" si="86">SUBTOTAL(9,G184)</f>
        <v>0</v>
      </c>
      <c r="H183" s="8">
        <f t="shared" si="86"/>
        <v>0</v>
      </c>
    </row>
    <row r="184" spans="2:8" s="9" customFormat="1" hidden="1">
      <c r="B184" s="4" t="s">
        <v>20</v>
      </c>
      <c r="C184" s="5"/>
      <c r="D184" s="7"/>
      <c r="E184" s="7"/>
      <c r="F184" s="8"/>
      <c r="G184" s="8"/>
      <c r="H184" s="8"/>
    </row>
    <row r="185" spans="2:8" s="9" customFormat="1" ht="33" hidden="1">
      <c r="B185" s="10" t="s">
        <v>114</v>
      </c>
      <c r="C185" s="5" t="s">
        <v>26</v>
      </c>
      <c r="D185" s="8" t="s">
        <v>12</v>
      </c>
      <c r="E185" s="11" t="s">
        <v>12</v>
      </c>
      <c r="F185" s="8">
        <f>SUBTOTAL(9,F186)</f>
        <v>0</v>
      </c>
      <c r="G185" s="8">
        <f t="shared" ref="G185:H185" si="87">SUBTOTAL(9,G186)</f>
        <v>0</v>
      </c>
      <c r="H185" s="8">
        <f t="shared" si="87"/>
        <v>0</v>
      </c>
    </row>
    <row r="186" spans="2:8" s="9" customFormat="1" hidden="1">
      <c r="B186" s="4" t="s">
        <v>20</v>
      </c>
      <c r="C186" s="5"/>
      <c r="D186" s="7"/>
      <c r="E186" s="7"/>
      <c r="F186" s="8"/>
      <c r="G186" s="8"/>
      <c r="H186" s="8"/>
    </row>
    <row r="187" spans="2:8" s="9" customFormat="1" ht="33" hidden="1">
      <c r="B187" s="10" t="s">
        <v>115</v>
      </c>
      <c r="C187" s="5" t="s">
        <v>28</v>
      </c>
      <c r="D187" s="8" t="s">
        <v>12</v>
      </c>
      <c r="E187" s="11" t="s">
        <v>12</v>
      </c>
      <c r="F187" s="8">
        <f>SUBTOTAL(9,F188)</f>
        <v>0</v>
      </c>
      <c r="G187" s="8">
        <f t="shared" ref="G187:H187" si="88">SUBTOTAL(9,G188)</f>
        <v>0</v>
      </c>
      <c r="H187" s="8">
        <f t="shared" si="88"/>
        <v>0</v>
      </c>
    </row>
    <row r="188" spans="2:8" s="9" customFormat="1" hidden="1">
      <c r="B188" s="4" t="s">
        <v>20</v>
      </c>
      <c r="C188" s="5"/>
      <c r="D188" s="7"/>
      <c r="E188" s="7"/>
      <c r="F188" s="8"/>
      <c r="G188" s="8"/>
      <c r="H188" s="8"/>
    </row>
    <row r="189" spans="2:8" s="9" customFormat="1" hidden="1">
      <c r="B189" s="10" t="s">
        <v>116</v>
      </c>
      <c r="C189" s="5" t="s">
        <v>30</v>
      </c>
      <c r="D189" s="8" t="s">
        <v>12</v>
      </c>
      <c r="E189" s="11" t="s">
        <v>12</v>
      </c>
      <c r="F189" s="8">
        <f>SUBTOTAL(9,F190)</f>
        <v>0</v>
      </c>
      <c r="G189" s="8">
        <f t="shared" ref="G189:H189" si="89">SUBTOTAL(9,G190)</f>
        <v>0</v>
      </c>
      <c r="H189" s="8">
        <f t="shared" si="89"/>
        <v>0</v>
      </c>
    </row>
    <row r="190" spans="2:8" s="9" customFormat="1" hidden="1">
      <c r="B190" s="4" t="s">
        <v>20</v>
      </c>
      <c r="C190" s="5"/>
      <c r="D190" s="7"/>
      <c r="E190" s="7"/>
      <c r="F190" s="8"/>
      <c r="G190" s="8"/>
      <c r="H190" s="8"/>
    </row>
    <row r="191" spans="2:8" s="9" customFormat="1" hidden="1">
      <c r="B191" s="10" t="s">
        <v>117</v>
      </c>
      <c r="C191" s="5" t="s">
        <v>56</v>
      </c>
      <c r="D191" s="8" t="s">
        <v>12</v>
      </c>
      <c r="E191" s="11" t="s">
        <v>12</v>
      </c>
      <c r="F191" s="8">
        <f>F192+F205+F218+F231</f>
        <v>0</v>
      </c>
      <c r="G191" s="8">
        <f t="shared" ref="G191:H191" si="90">G192+G205+G218+G231</f>
        <v>0</v>
      </c>
      <c r="H191" s="8">
        <f t="shared" si="90"/>
        <v>0</v>
      </c>
    </row>
    <row r="192" spans="2:8" s="9" customFormat="1" hidden="1">
      <c r="B192" s="10" t="s">
        <v>118</v>
      </c>
      <c r="C192" s="5" t="s">
        <v>17</v>
      </c>
      <c r="D192" s="8" t="s">
        <v>12</v>
      </c>
      <c r="E192" s="11" t="s">
        <v>12</v>
      </c>
      <c r="F192" s="8">
        <f>F193+F195+F197+F199+F201+F203</f>
        <v>0</v>
      </c>
      <c r="G192" s="8">
        <f t="shared" ref="G192:H192" si="91">G193+G195+G197+G199+G201+G203</f>
        <v>0</v>
      </c>
      <c r="H192" s="8">
        <f t="shared" si="91"/>
        <v>0</v>
      </c>
    </row>
    <row r="193" spans="2:8" s="9" customFormat="1" ht="33" hidden="1">
      <c r="B193" s="10" t="s">
        <v>119</v>
      </c>
      <c r="C193" s="5" t="s">
        <v>19</v>
      </c>
      <c r="D193" s="8" t="s">
        <v>12</v>
      </c>
      <c r="E193" s="11" t="s">
        <v>12</v>
      </c>
      <c r="F193" s="8">
        <f>SUBTOTAL(9,F194)</f>
        <v>0</v>
      </c>
      <c r="G193" s="8">
        <f t="shared" ref="G193:H193" si="92">SUBTOTAL(9,G194)</f>
        <v>0</v>
      </c>
      <c r="H193" s="8">
        <f t="shared" si="92"/>
        <v>0</v>
      </c>
    </row>
    <row r="194" spans="2:8" s="9" customFormat="1" hidden="1">
      <c r="B194" s="4" t="s">
        <v>20</v>
      </c>
      <c r="C194" s="5"/>
      <c r="D194" s="7"/>
      <c r="E194" s="7"/>
      <c r="F194" s="8"/>
      <c r="G194" s="8"/>
      <c r="H194" s="8"/>
    </row>
    <row r="195" spans="2:8" s="9" customFormat="1" ht="33" hidden="1">
      <c r="B195" s="10" t="s">
        <v>120</v>
      </c>
      <c r="C195" s="5" t="s">
        <v>22</v>
      </c>
      <c r="D195" s="8" t="s">
        <v>12</v>
      </c>
      <c r="E195" s="11" t="s">
        <v>12</v>
      </c>
      <c r="F195" s="8">
        <f>SUBTOTAL(9,F196)</f>
        <v>0</v>
      </c>
      <c r="G195" s="8">
        <f t="shared" ref="G195:H195" si="93">SUBTOTAL(9,G196)</f>
        <v>0</v>
      </c>
      <c r="H195" s="8">
        <f t="shared" si="93"/>
        <v>0</v>
      </c>
    </row>
    <row r="196" spans="2:8" s="9" customFormat="1" hidden="1">
      <c r="B196" s="4" t="s">
        <v>20</v>
      </c>
      <c r="C196" s="5"/>
      <c r="D196" s="7"/>
      <c r="E196" s="7"/>
      <c r="F196" s="8"/>
      <c r="G196" s="8"/>
      <c r="H196" s="8"/>
    </row>
    <row r="197" spans="2:8" s="9" customFormat="1" ht="33" hidden="1">
      <c r="B197" s="10" t="s">
        <v>121</v>
      </c>
      <c r="C197" s="5" t="s">
        <v>24</v>
      </c>
      <c r="D197" s="8" t="s">
        <v>12</v>
      </c>
      <c r="E197" s="11" t="s">
        <v>12</v>
      </c>
      <c r="F197" s="8">
        <f>SUBTOTAL(9,F198)</f>
        <v>0</v>
      </c>
      <c r="G197" s="8">
        <f t="shared" ref="G197:H197" si="94">SUBTOTAL(9,G198)</f>
        <v>0</v>
      </c>
      <c r="H197" s="8">
        <f t="shared" si="94"/>
        <v>0</v>
      </c>
    </row>
    <row r="198" spans="2:8" s="9" customFormat="1" hidden="1">
      <c r="B198" s="4" t="s">
        <v>20</v>
      </c>
      <c r="C198" s="5"/>
      <c r="D198" s="7"/>
      <c r="E198" s="7"/>
      <c r="F198" s="8"/>
      <c r="G198" s="8"/>
      <c r="H198" s="8"/>
    </row>
    <row r="199" spans="2:8" s="9" customFormat="1" ht="33" hidden="1">
      <c r="B199" s="10" t="s">
        <v>122</v>
      </c>
      <c r="C199" s="5" t="s">
        <v>26</v>
      </c>
      <c r="D199" s="8" t="s">
        <v>12</v>
      </c>
      <c r="E199" s="11" t="s">
        <v>12</v>
      </c>
      <c r="F199" s="8">
        <f>SUBTOTAL(9,F200)</f>
        <v>0</v>
      </c>
      <c r="G199" s="8">
        <f t="shared" ref="G199:H199" si="95">SUBTOTAL(9,G200)</f>
        <v>0</v>
      </c>
      <c r="H199" s="8">
        <f t="shared" si="95"/>
        <v>0</v>
      </c>
    </row>
    <row r="200" spans="2:8" s="9" customFormat="1" hidden="1">
      <c r="B200" s="4" t="s">
        <v>20</v>
      </c>
      <c r="C200" s="5"/>
      <c r="D200" s="7"/>
      <c r="E200" s="7"/>
      <c r="F200" s="8"/>
      <c r="G200" s="8"/>
      <c r="H200" s="8"/>
    </row>
    <row r="201" spans="2:8" s="9" customFormat="1" ht="33" hidden="1">
      <c r="B201" s="10" t="s">
        <v>123</v>
      </c>
      <c r="C201" s="5" t="s">
        <v>28</v>
      </c>
      <c r="D201" s="8" t="s">
        <v>12</v>
      </c>
      <c r="E201" s="11" t="s">
        <v>12</v>
      </c>
      <c r="F201" s="8">
        <f>SUBTOTAL(9,F202)</f>
        <v>0</v>
      </c>
      <c r="G201" s="8">
        <f t="shared" ref="G201:H201" si="96">SUBTOTAL(9,G202)</f>
        <v>0</v>
      </c>
      <c r="H201" s="8">
        <f t="shared" si="96"/>
        <v>0</v>
      </c>
    </row>
    <row r="202" spans="2:8" s="9" customFormat="1" hidden="1">
      <c r="B202" s="4" t="s">
        <v>20</v>
      </c>
      <c r="C202" s="5"/>
      <c r="D202" s="7"/>
      <c r="E202" s="7"/>
      <c r="F202" s="8"/>
      <c r="G202" s="8"/>
      <c r="H202" s="8"/>
    </row>
    <row r="203" spans="2:8" s="9" customFormat="1" hidden="1">
      <c r="B203" s="10" t="s">
        <v>124</v>
      </c>
      <c r="C203" s="5" t="s">
        <v>30</v>
      </c>
      <c r="D203" s="8" t="s">
        <v>12</v>
      </c>
      <c r="E203" s="11" t="s">
        <v>12</v>
      </c>
      <c r="F203" s="8">
        <f>SUBTOTAL(9,F204)</f>
        <v>0</v>
      </c>
      <c r="G203" s="8">
        <f t="shared" ref="G203:H203" si="97">SUBTOTAL(9,G204)</f>
        <v>0</v>
      </c>
      <c r="H203" s="8">
        <f t="shared" si="97"/>
        <v>0</v>
      </c>
    </row>
    <row r="204" spans="2:8" s="9" customFormat="1" hidden="1">
      <c r="B204" s="4" t="s">
        <v>20</v>
      </c>
      <c r="C204" s="5"/>
      <c r="D204" s="7"/>
      <c r="E204" s="7"/>
      <c r="F204" s="8"/>
      <c r="G204" s="8"/>
      <c r="H204" s="8"/>
    </row>
    <row r="205" spans="2:8" s="9" customFormat="1" hidden="1">
      <c r="B205" s="10" t="s">
        <v>125</v>
      </c>
      <c r="C205" s="5" t="s">
        <v>32</v>
      </c>
      <c r="D205" s="8" t="s">
        <v>12</v>
      </c>
      <c r="E205" s="11" t="s">
        <v>12</v>
      </c>
      <c r="F205" s="8">
        <f>F206+F208+F210+F212+F214+F216</f>
        <v>0</v>
      </c>
      <c r="G205" s="8">
        <f t="shared" ref="G205:H205" si="98">G206+G208+G210+G212+G214+G216</f>
        <v>0</v>
      </c>
      <c r="H205" s="8">
        <f t="shared" si="98"/>
        <v>0</v>
      </c>
    </row>
    <row r="206" spans="2:8" s="9" customFormat="1" ht="33" hidden="1">
      <c r="B206" s="10" t="s">
        <v>126</v>
      </c>
      <c r="C206" s="5" t="s">
        <v>19</v>
      </c>
      <c r="D206" s="8" t="s">
        <v>12</v>
      </c>
      <c r="E206" s="11" t="s">
        <v>12</v>
      </c>
      <c r="F206" s="8">
        <f>SUBTOTAL(9,F207)</f>
        <v>0</v>
      </c>
      <c r="G206" s="8">
        <f t="shared" ref="G206:H206" si="99">SUBTOTAL(9,G207)</f>
        <v>0</v>
      </c>
      <c r="H206" s="8">
        <f t="shared" si="99"/>
        <v>0</v>
      </c>
    </row>
    <row r="207" spans="2:8" s="9" customFormat="1" hidden="1">
      <c r="B207" s="4" t="s">
        <v>20</v>
      </c>
      <c r="C207" s="5"/>
      <c r="D207" s="7"/>
      <c r="E207" s="7"/>
      <c r="F207" s="8"/>
      <c r="G207" s="8"/>
      <c r="H207" s="8"/>
    </row>
    <row r="208" spans="2:8" s="9" customFormat="1" ht="33" hidden="1">
      <c r="B208" s="10" t="s">
        <v>127</v>
      </c>
      <c r="C208" s="5" t="s">
        <v>22</v>
      </c>
      <c r="D208" s="8" t="s">
        <v>12</v>
      </c>
      <c r="E208" s="11" t="s">
        <v>12</v>
      </c>
      <c r="F208" s="8">
        <f>SUBTOTAL(9,F209)</f>
        <v>0</v>
      </c>
      <c r="G208" s="8">
        <f t="shared" ref="G208:H208" si="100">SUBTOTAL(9,G209)</f>
        <v>0</v>
      </c>
      <c r="H208" s="8">
        <f t="shared" si="100"/>
        <v>0</v>
      </c>
    </row>
    <row r="209" spans="2:8" s="9" customFormat="1" hidden="1">
      <c r="B209" s="4" t="s">
        <v>20</v>
      </c>
      <c r="C209" s="5"/>
      <c r="D209" s="7"/>
      <c r="E209" s="7"/>
      <c r="F209" s="8"/>
      <c r="G209" s="8"/>
      <c r="H209" s="8"/>
    </row>
    <row r="210" spans="2:8" s="9" customFormat="1" ht="33" hidden="1">
      <c r="B210" s="10" t="s">
        <v>128</v>
      </c>
      <c r="C210" s="5" t="s">
        <v>24</v>
      </c>
      <c r="D210" s="8" t="s">
        <v>12</v>
      </c>
      <c r="E210" s="11" t="s">
        <v>12</v>
      </c>
      <c r="F210" s="8">
        <f>SUBTOTAL(9,F211)</f>
        <v>0</v>
      </c>
      <c r="G210" s="8">
        <f t="shared" ref="G210:H210" si="101">SUBTOTAL(9,G211)</f>
        <v>0</v>
      </c>
      <c r="H210" s="8">
        <f t="shared" si="101"/>
        <v>0</v>
      </c>
    </row>
    <row r="211" spans="2:8" s="9" customFormat="1" hidden="1">
      <c r="B211" s="4" t="s">
        <v>20</v>
      </c>
      <c r="C211" s="5"/>
      <c r="D211" s="7"/>
      <c r="E211" s="7"/>
      <c r="F211" s="8"/>
      <c r="G211" s="8"/>
      <c r="H211" s="8"/>
    </row>
    <row r="212" spans="2:8" s="9" customFormat="1" ht="33" hidden="1">
      <c r="B212" s="10" t="s">
        <v>129</v>
      </c>
      <c r="C212" s="5" t="s">
        <v>26</v>
      </c>
      <c r="D212" s="8" t="s">
        <v>12</v>
      </c>
      <c r="E212" s="11" t="s">
        <v>12</v>
      </c>
      <c r="F212" s="8">
        <f>SUBTOTAL(9,F213)</f>
        <v>0</v>
      </c>
      <c r="G212" s="8">
        <f t="shared" ref="G212:H212" si="102">SUBTOTAL(9,G213)</f>
        <v>0</v>
      </c>
      <c r="H212" s="8">
        <f t="shared" si="102"/>
        <v>0</v>
      </c>
    </row>
    <row r="213" spans="2:8" s="9" customFormat="1" hidden="1">
      <c r="B213" s="4" t="s">
        <v>20</v>
      </c>
      <c r="C213" s="5"/>
      <c r="D213" s="7"/>
      <c r="E213" s="7"/>
      <c r="F213" s="8"/>
      <c r="G213" s="8"/>
      <c r="H213" s="8"/>
    </row>
    <row r="214" spans="2:8" s="9" customFormat="1" ht="33" hidden="1">
      <c r="B214" s="10" t="s">
        <v>130</v>
      </c>
      <c r="C214" s="5" t="s">
        <v>28</v>
      </c>
      <c r="D214" s="8" t="s">
        <v>12</v>
      </c>
      <c r="E214" s="11" t="s">
        <v>12</v>
      </c>
      <c r="F214" s="8">
        <f>SUBTOTAL(9,F215)</f>
        <v>0</v>
      </c>
      <c r="G214" s="8">
        <f t="shared" ref="G214:H214" si="103">SUBTOTAL(9,G215)</f>
        <v>0</v>
      </c>
      <c r="H214" s="8">
        <f t="shared" si="103"/>
        <v>0</v>
      </c>
    </row>
    <row r="215" spans="2:8" s="9" customFormat="1" hidden="1">
      <c r="B215" s="4" t="s">
        <v>20</v>
      </c>
      <c r="C215" s="5"/>
      <c r="D215" s="7"/>
      <c r="E215" s="7"/>
      <c r="F215" s="8"/>
      <c r="G215" s="8"/>
      <c r="H215" s="8"/>
    </row>
    <row r="216" spans="2:8" s="9" customFormat="1" hidden="1">
      <c r="B216" s="10" t="s">
        <v>131</v>
      </c>
      <c r="C216" s="5" t="s">
        <v>30</v>
      </c>
      <c r="D216" s="8" t="s">
        <v>12</v>
      </c>
      <c r="E216" s="11" t="s">
        <v>12</v>
      </c>
      <c r="F216" s="8">
        <f>SUBTOTAL(9,F217)</f>
        <v>0</v>
      </c>
      <c r="G216" s="8">
        <f t="shared" ref="G216:H216" si="104">SUBTOTAL(9,G217)</f>
        <v>0</v>
      </c>
      <c r="H216" s="8">
        <f t="shared" si="104"/>
        <v>0</v>
      </c>
    </row>
    <row r="217" spans="2:8" s="9" customFormat="1" hidden="1">
      <c r="B217" s="4" t="s">
        <v>20</v>
      </c>
      <c r="C217" s="5"/>
      <c r="D217" s="7"/>
      <c r="E217" s="7"/>
      <c r="F217" s="8"/>
      <c r="G217" s="8"/>
      <c r="H217" s="8"/>
    </row>
    <row r="218" spans="2:8" s="9" customFormat="1" hidden="1">
      <c r="B218" s="10" t="s">
        <v>132</v>
      </c>
      <c r="C218" s="5" t="s">
        <v>73</v>
      </c>
      <c r="D218" s="8" t="s">
        <v>12</v>
      </c>
      <c r="E218" s="11" t="s">
        <v>12</v>
      </c>
      <c r="F218" s="8">
        <f>F219+F221+F223+F225+F227+F229</f>
        <v>0</v>
      </c>
      <c r="G218" s="8">
        <f t="shared" ref="G218:H218" si="105">G219+G221+G223+G225+G227+G229</f>
        <v>0</v>
      </c>
      <c r="H218" s="8">
        <f t="shared" si="105"/>
        <v>0</v>
      </c>
    </row>
    <row r="219" spans="2:8" s="9" customFormat="1" ht="33" hidden="1">
      <c r="B219" s="10" t="s">
        <v>133</v>
      </c>
      <c r="C219" s="5" t="s">
        <v>19</v>
      </c>
      <c r="D219" s="8" t="s">
        <v>12</v>
      </c>
      <c r="E219" s="11" t="s">
        <v>12</v>
      </c>
      <c r="F219" s="8">
        <f>SUBTOTAL(9,F220)</f>
        <v>0</v>
      </c>
      <c r="G219" s="8">
        <f t="shared" ref="G219:H219" si="106">SUBTOTAL(9,G220)</f>
        <v>0</v>
      </c>
      <c r="H219" s="8">
        <f t="shared" si="106"/>
        <v>0</v>
      </c>
    </row>
    <row r="220" spans="2:8" s="9" customFormat="1" hidden="1">
      <c r="B220" s="4" t="s">
        <v>20</v>
      </c>
      <c r="C220" s="5"/>
      <c r="D220" s="7"/>
      <c r="E220" s="7"/>
      <c r="F220" s="8"/>
      <c r="G220" s="8"/>
      <c r="H220" s="8"/>
    </row>
    <row r="221" spans="2:8" s="9" customFormat="1" ht="33" hidden="1">
      <c r="B221" s="10" t="s">
        <v>134</v>
      </c>
      <c r="C221" s="5" t="s">
        <v>22</v>
      </c>
      <c r="D221" s="8" t="s">
        <v>12</v>
      </c>
      <c r="E221" s="11" t="s">
        <v>12</v>
      </c>
      <c r="F221" s="8">
        <f>SUBTOTAL(9,F222)</f>
        <v>0</v>
      </c>
      <c r="G221" s="8">
        <f t="shared" ref="G221:H221" si="107">SUBTOTAL(9,G222)</f>
        <v>0</v>
      </c>
      <c r="H221" s="8">
        <f t="shared" si="107"/>
        <v>0</v>
      </c>
    </row>
    <row r="222" spans="2:8" s="9" customFormat="1" hidden="1">
      <c r="B222" s="4" t="s">
        <v>20</v>
      </c>
      <c r="C222" s="5"/>
      <c r="D222" s="7"/>
      <c r="E222" s="7"/>
      <c r="F222" s="8"/>
      <c r="G222" s="8"/>
      <c r="H222" s="8"/>
    </row>
    <row r="223" spans="2:8" s="9" customFormat="1" ht="33" hidden="1">
      <c r="B223" s="10" t="s">
        <v>135</v>
      </c>
      <c r="C223" s="5" t="s">
        <v>24</v>
      </c>
      <c r="D223" s="8" t="s">
        <v>12</v>
      </c>
      <c r="E223" s="11" t="s">
        <v>12</v>
      </c>
      <c r="F223" s="8">
        <f>SUBTOTAL(9,F224)</f>
        <v>0</v>
      </c>
      <c r="G223" s="8">
        <f t="shared" ref="G223:H223" si="108">SUBTOTAL(9,G224)</f>
        <v>0</v>
      </c>
      <c r="H223" s="8">
        <f t="shared" si="108"/>
        <v>0</v>
      </c>
    </row>
    <row r="224" spans="2:8" s="9" customFormat="1" hidden="1">
      <c r="B224" s="4" t="s">
        <v>20</v>
      </c>
      <c r="C224" s="5"/>
      <c r="D224" s="7"/>
      <c r="E224" s="7"/>
      <c r="F224" s="8"/>
      <c r="G224" s="8"/>
      <c r="H224" s="8"/>
    </row>
    <row r="225" spans="2:8" s="9" customFormat="1" ht="33" hidden="1">
      <c r="B225" s="10" t="s">
        <v>136</v>
      </c>
      <c r="C225" s="5" t="s">
        <v>26</v>
      </c>
      <c r="D225" s="8" t="s">
        <v>12</v>
      </c>
      <c r="E225" s="11" t="s">
        <v>12</v>
      </c>
      <c r="F225" s="8">
        <f>SUBTOTAL(9,F226)</f>
        <v>0</v>
      </c>
      <c r="G225" s="8">
        <f t="shared" ref="G225:H225" si="109">SUBTOTAL(9,G226)</f>
        <v>0</v>
      </c>
      <c r="H225" s="8">
        <f t="shared" si="109"/>
        <v>0</v>
      </c>
    </row>
    <row r="226" spans="2:8" s="9" customFormat="1" hidden="1">
      <c r="B226" s="4"/>
      <c r="C226" s="5"/>
      <c r="D226" s="7"/>
      <c r="E226" s="7"/>
      <c r="F226" s="8"/>
      <c r="G226" s="8"/>
      <c r="H226" s="8"/>
    </row>
    <row r="227" spans="2:8" s="9" customFormat="1" ht="33" hidden="1">
      <c r="B227" s="10" t="s">
        <v>137</v>
      </c>
      <c r="C227" s="5" t="s">
        <v>28</v>
      </c>
      <c r="D227" s="8" t="s">
        <v>12</v>
      </c>
      <c r="E227" s="11" t="s">
        <v>12</v>
      </c>
      <c r="F227" s="8">
        <f>SUBTOTAL(9,F228)</f>
        <v>0</v>
      </c>
      <c r="G227" s="8">
        <f t="shared" ref="G227:H227" si="110">SUBTOTAL(9,G228)</f>
        <v>0</v>
      </c>
      <c r="H227" s="8">
        <f t="shared" si="110"/>
        <v>0</v>
      </c>
    </row>
    <row r="228" spans="2:8" s="9" customFormat="1" hidden="1">
      <c r="B228" s="4" t="s">
        <v>20</v>
      </c>
      <c r="C228" s="5"/>
      <c r="D228" s="7"/>
      <c r="E228" s="7"/>
      <c r="F228" s="8"/>
      <c r="G228" s="8"/>
      <c r="H228" s="8"/>
    </row>
    <row r="229" spans="2:8" s="9" customFormat="1" hidden="1">
      <c r="B229" s="10" t="s">
        <v>138</v>
      </c>
      <c r="C229" s="5" t="s">
        <v>30</v>
      </c>
      <c r="D229" s="8" t="s">
        <v>12</v>
      </c>
      <c r="E229" s="11" t="s">
        <v>12</v>
      </c>
      <c r="F229" s="8">
        <f>SUBTOTAL(9,F230)</f>
        <v>0</v>
      </c>
      <c r="G229" s="8">
        <f t="shared" ref="G229:H229" si="111">SUBTOTAL(9,G230)</f>
        <v>0</v>
      </c>
      <c r="H229" s="8">
        <f t="shared" si="111"/>
        <v>0</v>
      </c>
    </row>
    <row r="230" spans="2:8" s="9" customFormat="1" hidden="1">
      <c r="B230" s="4" t="s">
        <v>20</v>
      </c>
      <c r="C230" s="5"/>
      <c r="D230" s="7"/>
      <c r="E230" s="7"/>
      <c r="F230" s="8"/>
      <c r="G230" s="8"/>
      <c r="H230" s="8"/>
    </row>
    <row r="231" spans="2:8" s="9" customFormat="1" hidden="1">
      <c r="B231" s="10" t="s">
        <v>139</v>
      </c>
      <c r="C231" s="5" t="s">
        <v>48</v>
      </c>
      <c r="D231" s="8" t="s">
        <v>12</v>
      </c>
      <c r="E231" s="11" t="s">
        <v>12</v>
      </c>
      <c r="F231" s="8">
        <f>F232+F234+F236+F238+F240+F242</f>
        <v>0</v>
      </c>
      <c r="G231" s="8">
        <f t="shared" ref="G231:H231" si="112">G232+G234+G236+G238+G240+G242</f>
        <v>0</v>
      </c>
      <c r="H231" s="8">
        <f t="shared" si="112"/>
        <v>0</v>
      </c>
    </row>
    <row r="232" spans="2:8" s="9" customFormat="1" ht="33" hidden="1">
      <c r="B232" s="10" t="s">
        <v>140</v>
      </c>
      <c r="C232" s="5" t="s">
        <v>19</v>
      </c>
      <c r="D232" s="8" t="s">
        <v>12</v>
      </c>
      <c r="E232" s="11" t="s">
        <v>12</v>
      </c>
      <c r="F232" s="8">
        <f>SUBTOTAL(9,F233)</f>
        <v>0</v>
      </c>
      <c r="G232" s="8">
        <f t="shared" ref="G232:H232" si="113">SUBTOTAL(9,G233)</f>
        <v>0</v>
      </c>
      <c r="H232" s="8">
        <f t="shared" si="113"/>
        <v>0</v>
      </c>
    </row>
    <row r="233" spans="2:8" s="9" customFormat="1" hidden="1">
      <c r="B233" s="4" t="s">
        <v>20</v>
      </c>
      <c r="C233" s="5"/>
      <c r="D233" s="7"/>
      <c r="E233" s="7"/>
      <c r="F233" s="8"/>
      <c r="G233" s="8"/>
      <c r="H233" s="8"/>
    </row>
    <row r="234" spans="2:8" s="9" customFormat="1" ht="33" hidden="1">
      <c r="B234" s="10" t="s">
        <v>141</v>
      </c>
      <c r="C234" s="5" t="s">
        <v>22</v>
      </c>
      <c r="D234" s="8" t="s">
        <v>12</v>
      </c>
      <c r="E234" s="11" t="s">
        <v>12</v>
      </c>
      <c r="F234" s="8">
        <f>SUBTOTAL(9,F235)</f>
        <v>0</v>
      </c>
      <c r="G234" s="8">
        <f t="shared" ref="G234:H234" si="114">SUBTOTAL(9,G235)</f>
        <v>0</v>
      </c>
      <c r="H234" s="8">
        <f t="shared" si="114"/>
        <v>0</v>
      </c>
    </row>
    <row r="235" spans="2:8" s="9" customFormat="1" hidden="1">
      <c r="B235" s="4" t="s">
        <v>20</v>
      </c>
      <c r="C235" s="5"/>
      <c r="D235" s="7"/>
      <c r="E235" s="7"/>
      <c r="F235" s="8"/>
      <c r="G235" s="8"/>
      <c r="H235" s="8"/>
    </row>
    <row r="236" spans="2:8" s="9" customFormat="1" ht="33" hidden="1">
      <c r="B236" s="10" t="s">
        <v>142</v>
      </c>
      <c r="C236" s="5" t="s">
        <v>24</v>
      </c>
      <c r="D236" s="8" t="s">
        <v>12</v>
      </c>
      <c r="E236" s="11" t="s">
        <v>12</v>
      </c>
      <c r="F236" s="8">
        <f>SUBTOTAL(9,F237)</f>
        <v>0</v>
      </c>
      <c r="G236" s="8">
        <f t="shared" ref="G236:H236" si="115">SUBTOTAL(9,G237)</f>
        <v>0</v>
      </c>
      <c r="H236" s="8">
        <f t="shared" si="115"/>
        <v>0</v>
      </c>
    </row>
    <row r="237" spans="2:8" s="9" customFormat="1" hidden="1">
      <c r="B237" s="4" t="s">
        <v>20</v>
      </c>
      <c r="C237" s="5"/>
      <c r="D237" s="7"/>
      <c r="E237" s="7"/>
      <c r="F237" s="8"/>
      <c r="G237" s="8"/>
      <c r="H237" s="8"/>
    </row>
    <row r="238" spans="2:8" s="9" customFormat="1" ht="33" hidden="1">
      <c r="B238" s="10" t="s">
        <v>143</v>
      </c>
      <c r="C238" s="5" t="s">
        <v>26</v>
      </c>
      <c r="D238" s="8" t="s">
        <v>12</v>
      </c>
      <c r="E238" s="11" t="s">
        <v>12</v>
      </c>
      <c r="F238" s="8">
        <f>SUBTOTAL(9,F239)</f>
        <v>0</v>
      </c>
      <c r="G238" s="8">
        <f t="shared" ref="G238:H238" si="116">SUBTOTAL(9,G239)</f>
        <v>0</v>
      </c>
      <c r="H238" s="8">
        <f t="shared" si="116"/>
        <v>0</v>
      </c>
    </row>
    <row r="239" spans="2:8" s="9" customFormat="1" hidden="1">
      <c r="B239" s="4" t="s">
        <v>20</v>
      </c>
      <c r="C239" s="5"/>
      <c r="D239" s="7"/>
      <c r="E239" s="7"/>
      <c r="F239" s="8"/>
      <c r="G239" s="8"/>
      <c r="H239" s="8"/>
    </row>
    <row r="240" spans="2:8" s="9" customFormat="1" ht="33" hidden="1">
      <c r="B240" s="10" t="s">
        <v>144</v>
      </c>
      <c r="C240" s="5" t="s">
        <v>28</v>
      </c>
      <c r="D240" s="8" t="s">
        <v>12</v>
      </c>
      <c r="E240" s="11" t="s">
        <v>12</v>
      </c>
      <c r="F240" s="8">
        <f>SUBTOTAL(9,F241)</f>
        <v>0</v>
      </c>
      <c r="G240" s="8">
        <f t="shared" ref="G240:H240" si="117">SUBTOTAL(9,G241)</f>
        <v>0</v>
      </c>
      <c r="H240" s="8">
        <f t="shared" si="117"/>
        <v>0</v>
      </c>
    </row>
    <row r="241" spans="2:8" s="9" customFormat="1" hidden="1">
      <c r="B241" s="4" t="s">
        <v>20</v>
      </c>
      <c r="C241" s="5"/>
      <c r="D241" s="7"/>
      <c r="E241" s="7"/>
      <c r="F241" s="8"/>
      <c r="G241" s="8"/>
      <c r="H241" s="8"/>
    </row>
    <row r="242" spans="2:8" s="9" customFormat="1" hidden="1">
      <c r="B242" s="10" t="s">
        <v>145</v>
      </c>
      <c r="C242" s="5" t="s">
        <v>30</v>
      </c>
      <c r="D242" s="8" t="s">
        <v>12</v>
      </c>
      <c r="E242" s="11" t="s">
        <v>12</v>
      </c>
      <c r="F242" s="8">
        <f>SUBTOTAL(9,F243)</f>
        <v>0</v>
      </c>
      <c r="G242" s="8">
        <f t="shared" ref="G242:H242" si="118">SUBTOTAL(9,G243)</f>
        <v>0</v>
      </c>
      <c r="H242" s="8">
        <f t="shared" si="118"/>
        <v>0</v>
      </c>
    </row>
    <row r="243" spans="2:8" s="9" customFormat="1" hidden="1">
      <c r="B243" s="4" t="s">
        <v>20</v>
      </c>
      <c r="C243" s="5"/>
      <c r="D243" s="7"/>
      <c r="E243" s="7"/>
      <c r="F243" s="8"/>
      <c r="G243" s="8"/>
      <c r="H243" s="8"/>
    </row>
    <row r="244" spans="2:8">
      <c r="B244" s="4">
        <v>1.3</v>
      </c>
      <c r="C244" s="5" t="s">
        <v>146</v>
      </c>
      <c r="D244" s="8" t="s">
        <v>12</v>
      </c>
      <c r="E244" s="11" t="s">
        <v>12</v>
      </c>
      <c r="F244" s="8">
        <f>F245+F2794</f>
        <v>245169</v>
      </c>
      <c r="G244" s="8">
        <f>G245+G2794</f>
        <v>0</v>
      </c>
      <c r="H244" s="8">
        <f>H245+H2794</f>
        <v>291193.59067000006</v>
      </c>
    </row>
    <row r="245" spans="2:8">
      <c r="B245" s="10" t="s">
        <v>147</v>
      </c>
      <c r="C245" s="5" t="s">
        <v>15</v>
      </c>
      <c r="D245" s="8" t="s">
        <v>12</v>
      </c>
      <c r="E245" s="11" t="s">
        <v>12</v>
      </c>
      <c r="F245" s="8">
        <f>F246+F260+F273+F2781</f>
        <v>245169</v>
      </c>
      <c r="G245" s="8">
        <f>G246+G260+G273+G2781</f>
        <v>0</v>
      </c>
      <c r="H245" s="8">
        <f>H246+H260+H273+H2781</f>
        <v>291193.59067000006</v>
      </c>
    </row>
    <row r="246" spans="2:8" s="9" customFormat="1" hidden="1">
      <c r="B246" s="10" t="s">
        <v>148</v>
      </c>
      <c r="C246" s="5" t="s">
        <v>17</v>
      </c>
      <c r="D246" s="8" t="s">
        <v>12</v>
      </c>
      <c r="E246" s="11" t="s">
        <v>12</v>
      </c>
      <c r="F246" s="8">
        <f>F247+F249+F252+F254+F256+F258</f>
        <v>0</v>
      </c>
      <c r="G246" s="8">
        <f t="shared" ref="G246:H246" si="119">G247+G249+G252+G254+G256+G258</f>
        <v>0</v>
      </c>
      <c r="H246" s="8">
        <f t="shared" si="119"/>
        <v>0</v>
      </c>
    </row>
    <row r="247" spans="2:8" s="9" customFormat="1" ht="33" hidden="1">
      <c r="B247" s="10" t="s">
        <v>149</v>
      </c>
      <c r="C247" s="5" t="s">
        <v>19</v>
      </c>
      <c r="D247" s="8" t="s">
        <v>12</v>
      </c>
      <c r="E247" s="11" t="s">
        <v>12</v>
      </c>
      <c r="F247" s="8">
        <f>SUBTOTAL(9,F248:F248)</f>
        <v>0</v>
      </c>
      <c r="G247" s="8">
        <f t="shared" ref="G247:H247" si="120">SUBTOTAL(9,G248:G248)</f>
        <v>0</v>
      </c>
      <c r="H247" s="8">
        <f t="shared" si="120"/>
        <v>0</v>
      </c>
    </row>
    <row r="248" spans="2:8" s="9" customFormat="1" hidden="1">
      <c r="B248" s="10"/>
      <c r="C248" s="5"/>
      <c r="D248" s="7"/>
      <c r="E248" s="7"/>
      <c r="F248" s="8"/>
      <c r="G248" s="8"/>
      <c r="H248" s="8"/>
    </row>
    <row r="249" spans="2:8" s="9" customFormat="1" ht="33" hidden="1">
      <c r="B249" s="10" t="s">
        <v>150</v>
      </c>
      <c r="C249" s="5" t="s">
        <v>22</v>
      </c>
      <c r="D249" s="8" t="s">
        <v>12</v>
      </c>
      <c r="E249" s="11" t="s">
        <v>12</v>
      </c>
      <c r="F249" s="8">
        <f>SUBTOTAL(9,F250:F251)</f>
        <v>0</v>
      </c>
      <c r="G249" s="8">
        <f t="shared" ref="G249:H249" si="121">SUBTOTAL(9,G250:G251)</f>
        <v>0</v>
      </c>
      <c r="H249" s="8">
        <f t="shared" si="121"/>
        <v>0</v>
      </c>
    </row>
    <row r="250" spans="2:8" s="9" customFormat="1" hidden="1">
      <c r="B250" s="12"/>
      <c r="C250" s="5"/>
      <c r="D250" s="7"/>
      <c r="E250" s="7"/>
      <c r="F250" s="8"/>
      <c r="G250" s="8"/>
      <c r="H250" s="8"/>
    </row>
    <row r="251" spans="2:8" s="9" customFormat="1" hidden="1">
      <c r="B251" s="4" t="s">
        <v>20</v>
      </c>
      <c r="C251" s="5"/>
      <c r="D251" s="7"/>
      <c r="E251" s="7"/>
      <c r="F251" s="8"/>
      <c r="G251" s="8"/>
      <c r="H251" s="8"/>
    </row>
    <row r="252" spans="2:8" s="9" customFormat="1" ht="33" hidden="1">
      <c r="B252" s="10" t="s">
        <v>151</v>
      </c>
      <c r="C252" s="5" t="s">
        <v>24</v>
      </c>
      <c r="D252" s="8" t="s">
        <v>12</v>
      </c>
      <c r="E252" s="11" t="s">
        <v>12</v>
      </c>
      <c r="F252" s="8">
        <f>SUBTOTAL(9,F253)</f>
        <v>0</v>
      </c>
      <c r="G252" s="8">
        <f t="shared" ref="G252:H252" si="122">SUBTOTAL(9,G253)</f>
        <v>0</v>
      </c>
      <c r="H252" s="8">
        <f t="shared" si="122"/>
        <v>0</v>
      </c>
    </row>
    <row r="253" spans="2:8" s="9" customFormat="1" hidden="1">
      <c r="B253" s="4" t="s">
        <v>20</v>
      </c>
      <c r="C253" s="5"/>
      <c r="D253" s="7"/>
      <c r="E253" s="7"/>
      <c r="F253" s="8"/>
      <c r="G253" s="8"/>
      <c r="H253" s="8"/>
    </row>
    <row r="254" spans="2:8" s="9" customFormat="1" ht="33" hidden="1">
      <c r="B254" s="10" t="s">
        <v>152</v>
      </c>
      <c r="C254" s="5" t="s">
        <v>26</v>
      </c>
      <c r="D254" s="8" t="s">
        <v>12</v>
      </c>
      <c r="E254" s="11" t="s">
        <v>12</v>
      </c>
      <c r="F254" s="8">
        <f>SUBTOTAL(9,F255)</f>
        <v>0</v>
      </c>
      <c r="G254" s="8">
        <f t="shared" ref="G254:H254" si="123">SUBTOTAL(9,G255)</f>
        <v>0</v>
      </c>
      <c r="H254" s="8">
        <f t="shared" si="123"/>
        <v>0</v>
      </c>
    </row>
    <row r="255" spans="2:8" s="9" customFormat="1" hidden="1">
      <c r="B255" s="4" t="s">
        <v>20</v>
      </c>
      <c r="C255" s="5"/>
      <c r="D255" s="7"/>
      <c r="E255" s="7"/>
      <c r="F255" s="8"/>
      <c r="G255" s="8"/>
      <c r="H255" s="8"/>
    </row>
    <row r="256" spans="2:8" s="9" customFormat="1" ht="33" hidden="1">
      <c r="B256" s="10" t="s">
        <v>153</v>
      </c>
      <c r="C256" s="5" t="s">
        <v>28</v>
      </c>
      <c r="D256" s="8" t="s">
        <v>12</v>
      </c>
      <c r="E256" s="11" t="s">
        <v>12</v>
      </c>
      <c r="F256" s="8">
        <f>SUBTOTAL(9,F257)</f>
        <v>0</v>
      </c>
      <c r="G256" s="8">
        <f t="shared" ref="G256:H256" si="124">SUBTOTAL(9,G257)</f>
        <v>0</v>
      </c>
      <c r="H256" s="8">
        <f t="shared" si="124"/>
        <v>0</v>
      </c>
    </row>
    <row r="257" spans="2:8" s="9" customFormat="1" hidden="1">
      <c r="B257" s="4" t="s">
        <v>20</v>
      </c>
      <c r="C257" s="5"/>
      <c r="D257" s="7"/>
      <c r="E257" s="7"/>
      <c r="F257" s="8"/>
      <c r="G257" s="8"/>
      <c r="H257" s="8"/>
    </row>
    <row r="258" spans="2:8" s="9" customFormat="1" hidden="1">
      <c r="B258" s="10" t="s">
        <v>154</v>
      </c>
      <c r="C258" s="5" t="s">
        <v>30</v>
      </c>
      <c r="D258" s="8" t="s">
        <v>12</v>
      </c>
      <c r="E258" s="11" t="s">
        <v>12</v>
      </c>
      <c r="F258" s="8">
        <f>SUBTOTAL(9,F259)</f>
        <v>0</v>
      </c>
      <c r="G258" s="8">
        <f t="shared" ref="G258:H258" si="125">SUBTOTAL(9,G259)</f>
        <v>0</v>
      </c>
      <c r="H258" s="8">
        <f t="shared" si="125"/>
        <v>0</v>
      </c>
    </row>
    <row r="259" spans="2:8" s="9" customFormat="1" hidden="1">
      <c r="B259" s="4" t="s">
        <v>20</v>
      </c>
      <c r="C259" s="5"/>
      <c r="D259" s="7"/>
      <c r="E259" s="7"/>
      <c r="F259" s="8"/>
      <c r="G259" s="8"/>
      <c r="H259" s="8"/>
    </row>
    <row r="260" spans="2:8" s="9" customFormat="1" hidden="1">
      <c r="B260" s="10" t="s">
        <v>155</v>
      </c>
      <c r="C260" s="5" t="s">
        <v>32</v>
      </c>
      <c r="D260" s="8" t="s">
        <v>12</v>
      </c>
      <c r="E260" s="11" t="s">
        <v>12</v>
      </c>
      <c r="F260" s="8">
        <f>F261+F263+F265+F267+F269+F271</f>
        <v>0</v>
      </c>
      <c r="G260" s="8">
        <f t="shared" ref="G260:H260" si="126">G261+G263+G265+G267+G269+G271</f>
        <v>0</v>
      </c>
      <c r="H260" s="8">
        <f t="shared" si="126"/>
        <v>0</v>
      </c>
    </row>
    <row r="261" spans="2:8" s="9" customFormat="1" ht="33" hidden="1">
      <c r="B261" s="10" t="s">
        <v>156</v>
      </c>
      <c r="C261" s="5" t="s">
        <v>19</v>
      </c>
      <c r="D261" s="8" t="s">
        <v>12</v>
      </c>
      <c r="E261" s="11" t="s">
        <v>12</v>
      </c>
      <c r="F261" s="8">
        <f>SUBTOTAL(9,F262)</f>
        <v>0</v>
      </c>
      <c r="G261" s="8">
        <f t="shared" ref="G261:H261" si="127">SUBTOTAL(9,G262)</f>
        <v>0</v>
      </c>
      <c r="H261" s="8">
        <f t="shared" si="127"/>
        <v>0</v>
      </c>
    </row>
    <row r="262" spans="2:8" s="9" customFormat="1" hidden="1">
      <c r="B262" s="4" t="s">
        <v>20</v>
      </c>
      <c r="C262" s="5"/>
      <c r="D262" s="7"/>
      <c r="E262" s="7"/>
      <c r="F262" s="8"/>
      <c r="G262" s="8"/>
      <c r="H262" s="8"/>
    </row>
    <row r="263" spans="2:8" s="9" customFormat="1" ht="33" hidden="1">
      <c r="B263" s="10" t="s">
        <v>157</v>
      </c>
      <c r="C263" s="5" t="s">
        <v>22</v>
      </c>
      <c r="D263" s="8" t="s">
        <v>12</v>
      </c>
      <c r="E263" s="11" t="s">
        <v>12</v>
      </c>
      <c r="F263" s="8">
        <f>SUBTOTAL(9,F264)</f>
        <v>0</v>
      </c>
      <c r="G263" s="8">
        <f t="shared" ref="G263:H263" si="128">SUBTOTAL(9,G264)</f>
        <v>0</v>
      </c>
      <c r="H263" s="8">
        <f t="shared" si="128"/>
        <v>0</v>
      </c>
    </row>
    <row r="264" spans="2:8" s="9" customFormat="1" hidden="1">
      <c r="B264" s="4" t="s">
        <v>20</v>
      </c>
      <c r="C264" s="5"/>
      <c r="D264" s="7"/>
      <c r="E264" s="7"/>
      <c r="F264" s="8"/>
      <c r="G264" s="8"/>
      <c r="H264" s="8"/>
    </row>
    <row r="265" spans="2:8" s="9" customFormat="1" ht="33" hidden="1">
      <c r="B265" s="10" t="s">
        <v>158</v>
      </c>
      <c r="C265" s="5" t="s">
        <v>24</v>
      </c>
      <c r="D265" s="8" t="s">
        <v>12</v>
      </c>
      <c r="E265" s="11" t="s">
        <v>12</v>
      </c>
      <c r="F265" s="8">
        <f>SUBTOTAL(9,F266)</f>
        <v>0</v>
      </c>
      <c r="G265" s="8">
        <f t="shared" ref="G265:H265" si="129">SUBTOTAL(9,G266)</f>
        <v>0</v>
      </c>
      <c r="H265" s="8">
        <f t="shared" si="129"/>
        <v>0</v>
      </c>
    </row>
    <row r="266" spans="2:8" s="9" customFormat="1" hidden="1">
      <c r="B266" s="4" t="s">
        <v>20</v>
      </c>
      <c r="C266" s="5"/>
      <c r="D266" s="7"/>
      <c r="E266" s="7"/>
      <c r="F266" s="8"/>
      <c r="G266" s="8"/>
      <c r="H266" s="8"/>
    </row>
    <row r="267" spans="2:8" s="9" customFormat="1" ht="33" hidden="1">
      <c r="B267" s="10" t="s">
        <v>159</v>
      </c>
      <c r="C267" s="5" t="s">
        <v>26</v>
      </c>
      <c r="D267" s="8" t="s">
        <v>12</v>
      </c>
      <c r="E267" s="11" t="s">
        <v>12</v>
      </c>
      <c r="F267" s="8">
        <f>SUBTOTAL(9,F268)</f>
        <v>0</v>
      </c>
      <c r="G267" s="8">
        <f t="shared" ref="G267:H267" si="130">SUBTOTAL(9,G268)</f>
        <v>0</v>
      </c>
      <c r="H267" s="8">
        <f t="shared" si="130"/>
        <v>0</v>
      </c>
    </row>
    <row r="268" spans="2:8" s="9" customFormat="1" hidden="1">
      <c r="B268" s="4" t="s">
        <v>20</v>
      </c>
      <c r="C268" s="5"/>
      <c r="D268" s="7"/>
      <c r="E268" s="7"/>
      <c r="F268" s="8"/>
      <c r="G268" s="8"/>
      <c r="H268" s="8"/>
    </row>
    <row r="269" spans="2:8" s="9" customFormat="1" ht="33" hidden="1">
      <c r="B269" s="10" t="s">
        <v>160</v>
      </c>
      <c r="C269" s="5" t="s">
        <v>28</v>
      </c>
      <c r="D269" s="8" t="s">
        <v>12</v>
      </c>
      <c r="E269" s="11" t="s">
        <v>12</v>
      </c>
      <c r="F269" s="8">
        <f>SUBTOTAL(9,F270)</f>
        <v>0</v>
      </c>
      <c r="G269" s="8">
        <f t="shared" ref="G269:H269" si="131">SUBTOTAL(9,G270)</f>
        <v>0</v>
      </c>
      <c r="H269" s="8">
        <f t="shared" si="131"/>
        <v>0</v>
      </c>
    </row>
    <row r="270" spans="2:8" s="9" customFormat="1" hidden="1">
      <c r="B270" s="4" t="s">
        <v>20</v>
      </c>
      <c r="C270" s="5"/>
      <c r="D270" s="7"/>
      <c r="E270" s="7"/>
      <c r="F270" s="8"/>
      <c r="G270" s="8"/>
      <c r="H270" s="8"/>
    </row>
    <row r="271" spans="2:8" s="9" customFormat="1" hidden="1">
      <c r="B271" s="10" t="s">
        <v>161</v>
      </c>
      <c r="C271" s="5" t="s">
        <v>30</v>
      </c>
      <c r="D271" s="8" t="s">
        <v>12</v>
      </c>
      <c r="E271" s="11" t="s">
        <v>12</v>
      </c>
      <c r="F271" s="8">
        <f>SUBTOTAL(9,F272)</f>
        <v>0</v>
      </c>
      <c r="G271" s="8">
        <f t="shared" ref="G271:H271" si="132">SUBTOTAL(9,G272)</f>
        <v>0</v>
      </c>
      <c r="H271" s="8">
        <f t="shared" si="132"/>
        <v>0</v>
      </c>
    </row>
    <row r="272" spans="2:8" s="9" customFormat="1" hidden="1">
      <c r="B272" s="4" t="s">
        <v>20</v>
      </c>
      <c r="C272" s="5"/>
      <c r="D272" s="7"/>
      <c r="E272" s="7"/>
      <c r="F272" s="8"/>
      <c r="G272" s="8"/>
      <c r="H272" s="8"/>
    </row>
    <row r="273" spans="2:8">
      <c r="B273" s="10" t="s">
        <v>162</v>
      </c>
      <c r="C273" s="82" t="s">
        <v>1535</v>
      </c>
      <c r="D273" s="8" t="s">
        <v>12</v>
      </c>
      <c r="E273" s="11" t="s">
        <v>12</v>
      </c>
      <c r="F273" s="8">
        <f>F274+F2489+F2771+F2775+F2777+F2779</f>
        <v>245169</v>
      </c>
      <c r="G273" s="8">
        <f>G274+G2489+G2771+G2775+G2777+G2779</f>
        <v>0</v>
      </c>
      <c r="H273" s="8">
        <f>H274+H2489+H2771+H2775+H2777+H2779</f>
        <v>291193.59067000006</v>
      </c>
    </row>
    <row r="274" spans="2:8" ht="33">
      <c r="B274" s="10" t="s">
        <v>163</v>
      </c>
      <c r="C274" s="5" t="s">
        <v>19</v>
      </c>
      <c r="D274" s="8" t="s">
        <v>12</v>
      </c>
      <c r="E274" s="11" t="s">
        <v>12</v>
      </c>
      <c r="F274" s="8">
        <f>SUM(F275:F1414)</f>
        <v>162007</v>
      </c>
      <c r="G274" s="8">
        <f>SUM(G275:G1414)</f>
        <v>0</v>
      </c>
      <c r="H274" s="8">
        <f>SUM(H275:H1414)</f>
        <v>167128.12990000012</v>
      </c>
    </row>
    <row r="275" spans="2:8" ht="57.75" customHeight="1">
      <c r="B275" s="13">
        <v>1</v>
      </c>
      <c r="C275" s="14" t="s">
        <v>164</v>
      </c>
      <c r="D275" s="8">
        <v>2018</v>
      </c>
      <c r="E275" s="11">
        <v>0.4</v>
      </c>
      <c r="F275" s="8">
        <v>1870</v>
      </c>
      <c r="G275" s="8"/>
      <c r="H275" s="15">
        <v>1457.7972600000001</v>
      </c>
    </row>
    <row r="276" spans="2:8" ht="67.5" customHeight="1">
      <c r="B276" s="13">
        <f>B275+1</f>
        <v>2</v>
      </c>
      <c r="C276" s="14" t="s">
        <v>165</v>
      </c>
      <c r="D276" s="8">
        <v>2018</v>
      </c>
      <c r="E276" s="11">
        <v>0.4</v>
      </c>
      <c r="F276" s="15">
        <v>650</v>
      </c>
      <c r="G276" s="8"/>
      <c r="H276" s="15">
        <v>269.82620000000003</v>
      </c>
    </row>
    <row r="277" spans="2:8" ht="73.5" customHeight="1">
      <c r="B277" s="13">
        <f t="shared" ref="B277:B280" si="133">B276+1</f>
        <v>3</v>
      </c>
      <c r="C277" s="14" t="s">
        <v>166</v>
      </c>
      <c r="D277" s="8">
        <v>2018</v>
      </c>
      <c r="E277" s="11">
        <v>0.4</v>
      </c>
      <c r="F277" s="8">
        <v>2443</v>
      </c>
      <c r="G277" s="8"/>
      <c r="H277" s="15">
        <v>2074.4165400000002</v>
      </c>
    </row>
    <row r="278" spans="2:8" ht="69.75" customHeight="1">
      <c r="B278" s="13">
        <f t="shared" si="133"/>
        <v>4</v>
      </c>
      <c r="C278" s="14" t="s">
        <v>167</v>
      </c>
      <c r="D278" s="8">
        <v>2018</v>
      </c>
      <c r="E278" s="11">
        <v>0.4</v>
      </c>
      <c r="F278" s="8">
        <v>2893</v>
      </c>
      <c r="G278" s="8"/>
      <c r="H278" s="15">
        <v>2801.0677599999999</v>
      </c>
    </row>
    <row r="279" spans="2:8" ht="54" customHeight="1">
      <c r="B279" s="13">
        <f t="shared" si="133"/>
        <v>5</v>
      </c>
      <c r="C279" s="16" t="s">
        <v>168</v>
      </c>
      <c r="D279" s="8">
        <v>2018</v>
      </c>
      <c r="E279" s="11">
        <v>0.4</v>
      </c>
      <c r="F279" s="8">
        <v>4705</v>
      </c>
      <c r="G279" s="8"/>
      <c r="H279" s="15">
        <v>5185.9327799999992</v>
      </c>
    </row>
    <row r="280" spans="2:8" ht="72.75" customHeight="1">
      <c r="B280" s="13">
        <f t="shared" si="133"/>
        <v>6</v>
      </c>
      <c r="C280" s="16" t="s">
        <v>169</v>
      </c>
      <c r="D280" s="8">
        <v>2018</v>
      </c>
      <c r="E280" s="11">
        <v>0.4</v>
      </c>
      <c r="F280" s="8">
        <f>2.413*1000</f>
        <v>2413</v>
      </c>
      <c r="G280" s="8"/>
      <c r="H280" s="15">
        <f>-905987.58/-1000</f>
        <v>905.98757999999998</v>
      </c>
    </row>
    <row r="281" spans="2:8" ht="36.75" customHeight="1">
      <c r="B281" s="13">
        <f>B280+1</f>
        <v>7</v>
      </c>
      <c r="C281" s="16" t="s">
        <v>170</v>
      </c>
      <c r="D281" s="8">
        <v>2018</v>
      </c>
      <c r="E281" s="11">
        <v>0.4</v>
      </c>
      <c r="F281" s="8">
        <v>403</v>
      </c>
      <c r="G281" s="8"/>
      <c r="H281" s="15">
        <v>617.41688999999997</v>
      </c>
    </row>
    <row r="282" spans="2:8" ht="36.75" customHeight="1">
      <c r="B282" s="13">
        <f t="shared" ref="B282:B345" si="134">B281+1</f>
        <v>8</v>
      </c>
      <c r="C282" s="16" t="s">
        <v>171</v>
      </c>
      <c r="D282" s="8">
        <v>2018</v>
      </c>
      <c r="E282" s="11">
        <v>0.4</v>
      </c>
      <c r="F282" s="8">
        <v>65</v>
      </c>
      <c r="G282" s="8"/>
      <c r="H282" s="15">
        <v>57.233309999999996</v>
      </c>
    </row>
    <row r="283" spans="2:8" ht="36.75" customHeight="1">
      <c r="B283" s="13">
        <f t="shared" si="134"/>
        <v>9</v>
      </c>
      <c r="C283" s="16" t="s">
        <v>172</v>
      </c>
      <c r="D283" s="8">
        <v>2018</v>
      </c>
      <c r="E283" s="11">
        <v>0.4</v>
      </c>
      <c r="F283" s="8">
        <v>78</v>
      </c>
      <c r="G283" s="8"/>
      <c r="H283" s="15">
        <v>47.023150000000001</v>
      </c>
    </row>
    <row r="284" spans="2:8" ht="36.75" customHeight="1">
      <c r="B284" s="13">
        <f t="shared" si="134"/>
        <v>10</v>
      </c>
      <c r="C284" s="16" t="s">
        <v>173</v>
      </c>
      <c r="D284" s="8">
        <v>2018</v>
      </c>
      <c r="E284" s="11">
        <v>0.4</v>
      </c>
      <c r="F284" s="8">
        <v>78</v>
      </c>
      <c r="G284" s="8"/>
      <c r="H284" s="15">
        <v>105.12774</v>
      </c>
    </row>
    <row r="285" spans="2:8" ht="36.75" customHeight="1">
      <c r="B285" s="13">
        <f t="shared" si="134"/>
        <v>11</v>
      </c>
      <c r="C285" s="16" t="s">
        <v>174</v>
      </c>
      <c r="D285" s="8">
        <v>2018</v>
      </c>
      <c r="E285" s="11">
        <v>0.4</v>
      </c>
      <c r="F285" s="8">
        <v>100</v>
      </c>
      <c r="G285" s="8"/>
      <c r="H285" s="15">
        <v>117.16671000000001</v>
      </c>
    </row>
    <row r="286" spans="2:8" ht="36.75" customHeight="1">
      <c r="B286" s="13">
        <f t="shared" si="134"/>
        <v>12</v>
      </c>
      <c r="C286" s="16" t="s">
        <v>175</v>
      </c>
      <c r="D286" s="8">
        <v>2018</v>
      </c>
      <c r="E286" s="11">
        <v>0.4</v>
      </c>
      <c r="F286" s="8">
        <v>78</v>
      </c>
      <c r="G286" s="8"/>
      <c r="H286" s="15">
        <v>61.634529999999998</v>
      </c>
    </row>
    <row r="287" spans="2:8" ht="36.75" customHeight="1">
      <c r="B287" s="13">
        <f t="shared" si="134"/>
        <v>13</v>
      </c>
      <c r="C287" s="16" t="s">
        <v>176</v>
      </c>
      <c r="D287" s="8">
        <v>2018</v>
      </c>
      <c r="E287" s="11">
        <v>0.4</v>
      </c>
      <c r="F287" s="8">
        <v>123</v>
      </c>
      <c r="G287" s="8"/>
      <c r="H287" s="15">
        <v>46.073650000000001</v>
      </c>
    </row>
    <row r="288" spans="2:8" ht="36.75" customHeight="1">
      <c r="B288" s="13">
        <f t="shared" si="134"/>
        <v>14</v>
      </c>
      <c r="C288" s="16" t="s">
        <v>177</v>
      </c>
      <c r="D288" s="8">
        <v>2018</v>
      </c>
      <c r="E288" s="11">
        <v>0.4</v>
      </c>
      <c r="F288" s="8">
        <v>108</v>
      </c>
      <c r="G288" s="8"/>
      <c r="H288" s="15">
        <v>42.126609999999999</v>
      </c>
    </row>
    <row r="289" spans="2:8" ht="36.75" customHeight="1">
      <c r="B289" s="13">
        <f t="shared" si="134"/>
        <v>15</v>
      </c>
      <c r="C289" s="16" t="s">
        <v>178</v>
      </c>
      <c r="D289" s="8">
        <v>2018</v>
      </c>
      <c r="E289" s="11">
        <v>0.4</v>
      </c>
      <c r="F289" s="8">
        <v>218</v>
      </c>
      <c r="G289" s="8"/>
      <c r="H289" s="15">
        <v>337.58981</v>
      </c>
    </row>
    <row r="290" spans="2:8" ht="36.75" customHeight="1">
      <c r="B290" s="13">
        <f t="shared" si="134"/>
        <v>16</v>
      </c>
      <c r="C290" s="16" t="s">
        <v>179</v>
      </c>
      <c r="D290" s="8">
        <v>2018</v>
      </c>
      <c r="E290" s="11">
        <v>0.4</v>
      </c>
      <c r="F290" s="8">
        <v>70</v>
      </c>
      <c r="G290" s="8"/>
      <c r="H290" s="15">
        <v>82.618700000000004</v>
      </c>
    </row>
    <row r="291" spans="2:8" ht="36.75" customHeight="1">
      <c r="B291" s="13">
        <f t="shared" si="134"/>
        <v>17</v>
      </c>
      <c r="C291" s="16" t="s">
        <v>180</v>
      </c>
      <c r="D291" s="8">
        <v>2018</v>
      </c>
      <c r="E291" s="11">
        <v>0.4</v>
      </c>
      <c r="F291" s="8">
        <v>60</v>
      </c>
      <c r="G291" s="8"/>
      <c r="H291" s="15">
        <v>43.95205</v>
      </c>
    </row>
    <row r="292" spans="2:8" ht="36.75" customHeight="1">
      <c r="B292" s="13">
        <f t="shared" si="134"/>
        <v>18</v>
      </c>
      <c r="C292" s="16" t="s">
        <v>181</v>
      </c>
      <c r="D292" s="8">
        <v>2018</v>
      </c>
      <c r="E292" s="11">
        <v>0.4</v>
      </c>
      <c r="F292" s="8">
        <v>72</v>
      </c>
      <c r="G292" s="8"/>
      <c r="H292" s="15">
        <v>22.258590000000002</v>
      </c>
    </row>
    <row r="293" spans="2:8" ht="36.75" customHeight="1">
      <c r="B293" s="13">
        <f t="shared" si="134"/>
        <v>19</v>
      </c>
      <c r="C293" s="16" t="s">
        <v>182</v>
      </c>
      <c r="D293" s="8">
        <v>2018</v>
      </c>
      <c r="E293" s="11">
        <v>0.4</v>
      </c>
      <c r="F293" s="8">
        <v>140</v>
      </c>
      <c r="G293" s="8"/>
      <c r="H293" s="15">
        <v>413.74831</v>
      </c>
    </row>
    <row r="294" spans="2:8" ht="36.75" customHeight="1">
      <c r="B294" s="13">
        <f t="shared" si="134"/>
        <v>20</v>
      </c>
      <c r="C294" s="16" t="s">
        <v>183</v>
      </c>
      <c r="D294" s="8">
        <v>2018</v>
      </c>
      <c r="E294" s="11">
        <v>0.4</v>
      </c>
      <c r="F294" s="8">
        <v>404</v>
      </c>
      <c r="G294" s="8"/>
      <c r="H294" s="15">
        <v>473.35347999999999</v>
      </c>
    </row>
    <row r="295" spans="2:8" ht="36.75" customHeight="1">
      <c r="B295" s="13">
        <f t="shared" si="134"/>
        <v>21</v>
      </c>
      <c r="C295" s="16" t="s">
        <v>184</v>
      </c>
      <c r="D295" s="8">
        <v>2018</v>
      </c>
      <c r="E295" s="11">
        <v>0.4</v>
      </c>
      <c r="F295" s="8">
        <v>254</v>
      </c>
      <c r="G295" s="8"/>
      <c r="H295" s="15">
        <v>167.21401</v>
      </c>
    </row>
    <row r="296" spans="2:8" ht="36.75" customHeight="1">
      <c r="B296" s="13">
        <f t="shared" si="134"/>
        <v>22</v>
      </c>
      <c r="C296" s="16" t="s">
        <v>185</v>
      </c>
      <c r="D296" s="8">
        <v>2018</v>
      </c>
      <c r="E296" s="11">
        <v>0.4</v>
      </c>
      <c r="F296" s="8">
        <v>295</v>
      </c>
      <c r="G296" s="8"/>
      <c r="H296" s="15">
        <v>71.770809999999997</v>
      </c>
    </row>
    <row r="297" spans="2:8" ht="36.75" customHeight="1">
      <c r="B297" s="13">
        <f t="shared" si="134"/>
        <v>23</v>
      </c>
      <c r="C297" s="16" t="s">
        <v>186</v>
      </c>
      <c r="D297" s="8">
        <v>2018</v>
      </c>
      <c r="E297" s="11">
        <v>0.4</v>
      </c>
      <c r="F297" s="8">
        <v>226</v>
      </c>
      <c r="G297" s="8"/>
      <c r="H297" s="15">
        <v>278.42781000000002</v>
      </c>
    </row>
    <row r="298" spans="2:8" ht="36.75" customHeight="1">
      <c r="B298" s="13">
        <f t="shared" si="134"/>
        <v>24</v>
      </c>
      <c r="C298" s="16" t="s">
        <v>187</v>
      </c>
      <c r="D298" s="8">
        <v>2018</v>
      </c>
      <c r="E298" s="11">
        <v>0.4</v>
      </c>
      <c r="F298" s="8">
        <v>90</v>
      </c>
      <c r="G298" s="8"/>
      <c r="H298" s="15">
        <v>129.79766000000001</v>
      </c>
    </row>
    <row r="299" spans="2:8" ht="36.75" customHeight="1">
      <c r="B299" s="13">
        <f t="shared" si="134"/>
        <v>25</v>
      </c>
      <c r="C299" s="16" t="s">
        <v>188</v>
      </c>
      <c r="D299" s="8">
        <v>2018</v>
      </c>
      <c r="E299" s="11">
        <v>0.4</v>
      </c>
      <c r="F299" s="8">
        <v>140</v>
      </c>
      <c r="G299" s="8"/>
      <c r="H299" s="15">
        <v>125.78681</v>
      </c>
    </row>
    <row r="300" spans="2:8" ht="36.75" customHeight="1">
      <c r="B300" s="13">
        <f t="shared" si="134"/>
        <v>26</v>
      </c>
      <c r="C300" s="16" t="s">
        <v>189</v>
      </c>
      <c r="D300" s="8">
        <v>2018</v>
      </c>
      <c r="E300" s="11">
        <v>0.4</v>
      </c>
      <c r="F300" s="8">
        <v>195</v>
      </c>
      <c r="G300" s="8"/>
      <c r="H300" s="15">
        <v>181.70251000000002</v>
      </c>
    </row>
    <row r="301" spans="2:8" ht="36.75" customHeight="1">
      <c r="B301" s="13">
        <f t="shared" si="134"/>
        <v>27</v>
      </c>
      <c r="C301" s="16" t="s">
        <v>190</v>
      </c>
      <c r="D301" s="8">
        <v>2018</v>
      </c>
      <c r="E301" s="11">
        <v>0.4</v>
      </c>
      <c r="F301" s="8">
        <v>159</v>
      </c>
      <c r="G301" s="8"/>
      <c r="H301" s="15">
        <v>103.67643</v>
      </c>
    </row>
    <row r="302" spans="2:8" ht="36.75" customHeight="1">
      <c r="B302" s="13">
        <f t="shared" si="134"/>
        <v>28</v>
      </c>
      <c r="C302" s="16" t="s">
        <v>191</v>
      </c>
      <c r="D302" s="8">
        <v>2018</v>
      </c>
      <c r="E302" s="11">
        <v>0.4</v>
      </c>
      <c r="F302" s="8">
        <v>246</v>
      </c>
      <c r="G302" s="8"/>
      <c r="H302" s="15">
        <v>215.38939999999999</v>
      </c>
    </row>
    <row r="303" spans="2:8" ht="36.75" customHeight="1">
      <c r="B303" s="13">
        <f t="shared" si="134"/>
        <v>29</v>
      </c>
      <c r="C303" s="16" t="s">
        <v>192</v>
      </c>
      <c r="D303" s="8">
        <v>2018</v>
      </c>
      <c r="E303" s="11">
        <v>0.4</v>
      </c>
      <c r="F303" s="8">
        <v>90</v>
      </c>
      <c r="G303" s="8"/>
      <c r="H303" s="15">
        <v>13.55691</v>
      </c>
    </row>
    <row r="304" spans="2:8" ht="36.75" customHeight="1">
      <c r="B304" s="13">
        <f t="shared" si="134"/>
        <v>30</v>
      </c>
      <c r="C304" s="16" t="s">
        <v>193</v>
      </c>
      <c r="D304" s="8">
        <v>2018</v>
      </c>
      <c r="E304" s="11">
        <v>0.4</v>
      </c>
      <c r="F304" s="8">
        <v>537</v>
      </c>
      <c r="G304" s="8"/>
      <c r="H304" s="15">
        <v>863.42118999999991</v>
      </c>
    </row>
    <row r="305" spans="2:8" ht="36.75" customHeight="1">
      <c r="B305" s="13">
        <f t="shared" si="134"/>
        <v>31</v>
      </c>
      <c r="C305" s="16" t="s">
        <v>194</v>
      </c>
      <c r="D305" s="8">
        <v>2018</v>
      </c>
      <c r="E305" s="11">
        <v>0.4</v>
      </c>
      <c r="F305" s="8">
        <v>50</v>
      </c>
      <c r="G305" s="8"/>
      <c r="H305" s="15">
        <v>45.097619999999999</v>
      </c>
    </row>
    <row r="306" spans="2:8" ht="36.75" customHeight="1">
      <c r="B306" s="13">
        <f t="shared" si="134"/>
        <v>32</v>
      </c>
      <c r="C306" s="16" t="s">
        <v>195</v>
      </c>
      <c r="D306" s="8">
        <v>2018</v>
      </c>
      <c r="E306" s="11">
        <v>0.4</v>
      </c>
      <c r="F306" s="8">
        <v>50</v>
      </c>
      <c r="G306" s="8"/>
      <c r="H306" s="15">
        <v>52.794629999999998</v>
      </c>
    </row>
    <row r="307" spans="2:8" ht="36.75" customHeight="1">
      <c r="B307" s="13">
        <f t="shared" si="134"/>
        <v>33</v>
      </c>
      <c r="C307" s="16" t="s">
        <v>196</v>
      </c>
      <c r="D307" s="8">
        <v>2018</v>
      </c>
      <c r="E307" s="11">
        <v>0.4</v>
      </c>
      <c r="F307" s="8">
        <v>19</v>
      </c>
      <c r="G307" s="8"/>
      <c r="H307" s="15">
        <v>44.368699999999997</v>
      </c>
    </row>
    <row r="308" spans="2:8" ht="36.75" customHeight="1">
      <c r="B308" s="13">
        <f t="shared" si="134"/>
        <v>34</v>
      </c>
      <c r="C308" s="16" t="s">
        <v>197</v>
      </c>
      <c r="D308" s="8">
        <v>2018</v>
      </c>
      <c r="E308" s="11">
        <v>0.4</v>
      </c>
      <c r="F308" s="8">
        <v>51</v>
      </c>
      <c r="G308" s="8"/>
      <c r="H308" s="15">
        <v>59.755019999999995</v>
      </c>
    </row>
    <row r="309" spans="2:8" ht="36.75" customHeight="1">
      <c r="B309" s="13">
        <f t="shared" si="134"/>
        <v>35</v>
      </c>
      <c r="C309" s="16" t="s">
        <v>198</v>
      </c>
      <c r="D309" s="8">
        <v>2018</v>
      </c>
      <c r="E309" s="11">
        <v>0.4</v>
      </c>
      <c r="F309" s="8">
        <v>203</v>
      </c>
      <c r="G309" s="8"/>
      <c r="H309" s="15">
        <v>95.221670000000003</v>
      </c>
    </row>
    <row r="310" spans="2:8" ht="36.75" customHeight="1">
      <c r="B310" s="13">
        <f t="shared" si="134"/>
        <v>36</v>
      </c>
      <c r="C310" s="16" t="s">
        <v>199</v>
      </c>
      <c r="D310" s="8">
        <v>2018</v>
      </c>
      <c r="E310" s="11">
        <v>0.4</v>
      </c>
      <c r="F310" s="8">
        <v>180</v>
      </c>
      <c r="G310" s="8"/>
      <c r="H310" s="15">
        <v>162.56906000000001</v>
      </c>
    </row>
    <row r="311" spans="2:8" ht="36.75" customHeight="1">
      <c r="B311" s="13">
        <f t="shared" si="134"/>
        <v>37</v>
      </c>
      <c r="C311" s="16" t="s">
        <v>196</v>
      </c>
      <c r="D311" s="8">
        <v>2018</v>
      </c>
      <c r="E311" s="11">
        <v>0.4</v>
      </c>
      <c r="F311" s="8">
        <v>55</v>
      </c>
      <c r="G311" s="8"/>
      <c r="H311" s="15">
        <v>32.111740000000005</v>
      </c>
    </row>
    <row r="312" spans="2:8" ht="36.75" customHeight="1">
      <c r="B312" s="13">
        <f t="shared" si="134"/>
        <v>38</v>
      </c>
      <c r="C312" s="16" t="s">
        <v>200</v>
      </c>
      <c r="D312" s="8">
        <v>2018</v>
      </c>
      <c r="E312" s="11">
        <v>0.4</v>
      </c>
      <c r="F312" s="8">
        <v>286</v>
      </c>
      <c r="G312" s="8"/>
      <c r="H312" s="15">
        <v>214.47326999999999</v>
      </c>
    </row>
    <row r="313" spans="2:8" ht="36.75" customHeight="1">
      <c r="B313" s="13">
        <f t="shared" si="134"/>
        <v>39</v>
      </c>
      <c r="C313" s="16" t="s">
        <v>201</v>
      </c>
      <c r="D313" s="8">
        <v>2018</v>
      </c>
      <c r="E313" s="11">
        <v>0.4</v>
      </c>
      <c r="F313" s="8">
        <v>255</v>
      </c>
      <c r="G313" s="8"/>
      <c r="H313" s="15">
        <v>369.71163000000001</v>
      </c>
    </row>
    <row r="314" spans="2:8" ht="36.75" customHeight="1">
      <c r="B314" s="13">
        <f t="shared" si="134"/>
        <v>40</v>
      </c>
      <c r="C314" s="16" t="s">
        <v>202</v>
      </c>
      <c r="D314" s="8">
        <v>2018</v>
      </c>
      <c r="E314" s="11">
        <v>0.4</v>
      </c>
      <c r="F314" s="8">
        <v>85</v>
      </c>
      <c r="G314" s="8"/>
      <c r="H314" s="15">
        <v>144.40392</v>
      </c>
    </row>
    <row r="315" spans="2:8" ht="36.75" customHeight="1">
      <c r="B315" s="13">
        <f t="shared" si="134"/>
        <v>41</v>
      </c>
      <c r="C315" s="16" t="s">
        <v>203</v>
      </c>
      <c r="D315" s="8">
        <v>2018</v>
      </c>
      <c r="E315" s="11">
        <v>0.4</v>
      </c>
      <c r="F315" s="8">
        <v>123</v>
      </c>
      <c r="G315" s="8"/>
      <c r="H315" s="15">
        <v>239.95799</v>
      </c>
    </row>
    <row r="316" spans="2:8" ht="36.75" customHeight="1">
      <c r="B316" s="13">
        <f t="shared" si="134"/>
        <v>42</v>
      </c>
      <c r="C316" s="16" t="s">
        <v>204</v>
      </c>
      <c r="D316" s="8">
        <v>2018</v>
      </c>
      <c r="E316" s="11">
        <v>0.4</v>
      </c>
      <c r="F316" s="8">
        <v>192</v>
      </c>
      <c r="G316" s="8"/>
      <c r="H316" s="15">
        <v>304.73808000000002</v>
      </c>
    </row>
    <row r="317" spans="2:8" ht="36.75" customHeight="1">
      <c r="B317" s="13">
        <f t="shared" si="134"/>
        <v>43</v>
      </c>
      <c r="C317" s="16" t="s">
        <v>205</v>
      </c>
      <c r="D317" s="8">
        <v>2018</v>
      </c>
      <c r="E317" s="11">
        <v>0.4</v>
      </c>
      <c r="F317" s="8">
        <v>55</v>
      </c>
      <c r="G317" s="8"/>
      <c r="H317" s="15">
        <v>55.375300000000003</v>
      </c>
    </row>
    <row r="318" spans="2:8" ht="36.75" customHeight="1">
      <c r="B318" s="13">
        <f t="shared" si="134"/>
        <v>44</v>
      </c>
      <c r="C318" s="16" t="s">
        <v>206</v>
      </c>
      <c r="D318" s="8">
        <v>2018</v>
      </c>
      <c r="E318" s="11">
        <v>0.4</v>
      </c>
      <c r="F318" s="8">
        <v>690</v>
      </c>
      <c r="G318" s="8"/>
      <c r="H318" s="15">
        <v>733.52065000000005</v>
      </c>
    </row>
    <row r="319" spans="2:8" ht="36.75" customHeight="1">
      <c r="B319" s="13">
        <f t="shared" si="134"/>
        <v>45</v>
      </c>
      <c r="C319" s="16" t="s">
        <v>207</v>
      </c>
      <c r="D319" s="8">
        <v>2018</v>
      </c>
      <c r="E319" s="11">
        <v>0.4</v>
      </c>
      <c r="F319" s="8">
        <v>65</v>
      </c>
      <c r="G319" s="8"/>
      <c r="H319" s="15">
        <v>118.36241</v>
      </c>
    </row>
    <row r="320" spans="2:8" ht="36.75" customHeight="1">
      <c r="B320" s="13">
        <f t="shared" si="134"/>
        <v>46</v>
      </c>
      <c r="C320" s="16" t="s">
        <v>208</v>
      </c>
      <c r="D320" s="8">
        <v>2018</v>
      </c>
      <c r="E320" s="11">
        <v>0.4</v>
      </c>
      <c r="F320" s="8">
        <v>667</v>
      </c>
      <c r="G320" s="8"/>
      <c r="H320" s="15">
        <v>1047.07744</v>
      </c>
    </row>
    <row r="321" spans="2:8" ht="36.75" customHeight="1">
      <c r="B321" s="13">
        <f t="shared" si="134"/>
        <v>47</v>
      </c>
      <c r="C321" s="16" t="s">
        <v>209</v>
      </c>
      <c r="D321" s="8">
        <v>2018</v>
      </c>
      <c r="E321" s="11">
        <v>0.4</v>
      </c>
      <c r="F321" s="8">
        <v>154</v>
      </c>
      <c r="G321" s="8"/>
      <c r="H321" s="15">
        <v>284.92672999999996</v>
      </c>
    </row>
    <row r="322" spans="2:8" ht="36.75" customHeight="1">
      <c r="B322" s="13">
        <f t="shared" si="134"/>
        <v>48</v>
      </c>
      <c r="C322" s="16" t="s">
        <v>210</v>
      </c>
      <c r="D322" s="8">
        <v>2018</v>
      </c>
      <c r="E322" s="11">
        <v>0.4</v>
      </c>
      <c r="F322" s="8">
        <v>191</v>
      </c>
      <c r="G322" s="8"/>
      <c r="H322" s="15">
        <v>170.19195000000002</v>
      </c>
    </row>
    <row r="323" spans="2:8" ht="36.75" customHeight="1">
      <c r="B323" s="13">
        <f t="shared" si="134"/>
        <v>49</v>
      </c>
      <c r="C323" s="16" t="s">
        <v>211</v>
      </c>
      <c r="D323" s="8">
        <v>2018</v>
      </c>
      <c r="E323" s="11">
        <v>0.4</v>
      </c>
      <c r="F323" s="8">
        <v>118</v>
      </c>
      <c r="G323" s="8"/>
      <c r="H323" s="15">
        <v>186.66442999999998</v>
      </c>
    </row>
    <row r="324" spans="2:8" ht="36.75" customHeight="1">
      <c r="B324" s="13">
        <f t="shared" si="134"/>
        <v>50</v>
      </c>
      <c r="C324" s="16" t="s">
        <v>212</v>
      </c>
      <c r="D324" s="8">
        <v>2018</v>
      </c>
      <c r="E324" s="11">
        <v>0.4</v>
      </c>
      <c r="F324" s="8">
        <v>243</v>
      </c>
      <c r="G324" s="8"/>
      <c r="H324" s="15">
        <v>702.83411000000001</v>
      </c>
    </row>
    <row r="325" spans="2:8" ht="36.75" customHeight="1">
      <c r="B325" s="13">
        <f t="shared" si="134"/>
        <v>51</v>
      </c>
      <c r="C325" s="16" t="s">
        <v>213</v>
      </c>
      <c r="D325" s="8">
        <v>2018</v>
      </c>
      <c r="E325" s="11">
        <v>0.4</v>
      </c>
      <c r="F325" s="8">
        <v>80</v>
      </c>
      <c r="G325" s="8"/>
      <c r="H325" s="15">
        <v>91.874580000000009</v>
      </c>
    </row>
    <row r="326" spans="2:8" ht="36.75" customHeight="1">
      <c r="B326" s="13">
        <f t="shared" si="134"/>
        <v>52</v>
      </c>
      <c r="C326" s="16" t="s">
        <v>214</v>
      </c>
      <c r="D326" s="8">
        <v>2018</v>
      </c>
      <c r="E326" s="11">
        <v>0.4</v>
      </c>
      <c r="F326" s="8">
        <v>56</v>
      </c>
      <c r="G326" s="8"/>
      <c r="H326" s="15">
        <v>52.615339999999996</v>
      </c>
    </row>
    <row r="327" spans="2:8" ht="36.75" customHeight="1">
      <c r="B327" s="13">
        <f t="shared" si="134"/>
        <v>53</v>
      </c>
      <c r="C327" s="16" t="s">
        <v>215</v>
      </c>
      <c r="D327" s="8">
        <v>2018</v>
      </c>
      <c r="E327" s="11">
        <v>0.4</v>
      </c>
      <c r="F327" s="8">
        <v>245</v>
      </c>
      <c r="G327" s="8"/>
      <c r="H327" s="15">
        <v>228.68217000000001</v>
      </c>
    </row>
    <row r="328" spans="2:8" ht="36.75" customHeight="1">
      <c r="B328" s="13">
        <f t="shared" si="134"/>
        <v>54</v>
      </c>
      <c r="C328" s="16" t="s">
        <v>216</v>
      </c>
      <c r="D328" s="8">
        <v>2018</v>
      </c>
      <c r="E328" s="11">
        <v>0.4</v>
      </c>
      <c r="F328" s="8">
        <v>75</v>
      </c>
      <c r="G328" s="8"/>
      <c r="H328" s="15">
        <v>128.78935999999999</v>
      </c>
    </row>
    <row r="329" spans="2:8" ht="36.75" customHeight="1">
      <c r="B329" s="13">
        <f t="shared" si="134"/>
        <v>55</v>
      </c>
      <c r="C329" s="16" t="s">
        <v>217</v>
      </c>
      <c r="D329" s="8">
        <v>2018</v>
      </c>
      <c r="E329" s="11">
        <v>0.4</v>
      </c>
      <c r="F329" s="8">
        <v>45</v>
      </c>
      <c r="G329" s="8"/>
      <c r="H329" s="15">
        <v>298.52343999999999</v>
      </c>
    </row>
    <row r="330" spans="2:8" ht="36.75" customHeight="1">
      <c r="B330" s="13">
        <f t="shared" si="134"/>
        <v>56</v>
      </c>
      <c r="C330" s="16" t="s">
        <v>218</v>
      </c>
      <c r="D330" s="8">
        <v>2018</v>
      </c>
      <c r="E330" s="11">
        <v>0.4</v>
      </c>
      <c r="F330" s="8">
        <v>485</v>
      </c>
      <c r="G330" s="8"/>
      <c r="H330" s="15">
        <v>465.52221000000003</v>
      </c>
    </row>
    <row r="331" spans="2:8" ht="36.75" customHeight="1">
      <c r="B331" s="13">
        <f t="shared" si="134"/>
        <v>57</v>
      </c>
      <c r="C331" s="16" t="s">
        <v>219</v>
      </c>
      <c r="D331" s="8">
        <v>2018</v>
      </c>
      <c r="E331" s="11">
        <v>0.4</v>
      </c>
      <c r="F331" s="8">
        <v>225</v>
      </c>
      <c r="G331" s="8"/>
      <c r="H331" s="15">
        <v>286.70478000000003</v>
      </c>
    </row>
    <row r="332" spans="2:8" ht="36.75" customHeight="1">
      <c r="B332" s="13">
        <f t="shared" si="134"/>
        <v>58</v>
      </c>
      <c r="C332" s="16" t="s">
        <v>220</v>
      </c>
      <c r="D332" s="8">
        <v>2018</v>
      </c>
      <c r="E332" s="11">
        <v>0.4</v>
      </c>
      <c r="F332" s="8">
        <v>255</v>
      </c>
      <c r="G332" s="8"/>
      <c r="H332" s="15">
        <v>279.33254999999997</v>
      </c>
    </row>
    <row r="333" spans="2:8" ht="36.75" customHeight="1">
      <c r="B333" s="13">
        <f t="shared" si="134"/>
        <v>59</v>
      </c>
      <c r="C333" s="16" t="s">
        <v>221</v>
      </c>
      <c r="D333" s="8">
        <v>2018</v>
      </c>
      <c r="E333" s="11">
        <v>0.4</v>
      </c>
      <c r="F333" s="8">
        <v>326</v>
      </c>
      <c r="G333" s="8"/>
      <c r="H333" s="15">
        <v>193.94762</v>
      </c>
    </row>
    <row r="334" spans="2:8" ht="36.75" customHeight="1">
      <c r="B334" s="13">
        <f t="shared" si="134"/>
        <v>60</v>
      </c>
      <c r="C334" s="16" t="s">
        <v>222</v>
      </c>
      <c r="D334" s="8">
        <v>2018</v>
      </c>
      <c r="E334" s="11">
        <v>0.4</v>
      </c>
      <c r="F334" s="8">
        <v>87</v>
      </c>
      <c r="G334" s="8"/>
      <c r="H334" s="15">
        <v>180.63642000000002</v>
      </c>
    </row>
    <row r="335" spans="2:8" ht="36.75" customHeight="1">
      <c r="B335" s="13">
        <f t="shared" si="134"/>
        <v>61</v>
      </c>
      <c r="C335" s="16" t="s">
        <v>223</v>
      </c>
      <c r="D335" s="8">
        <v>2018</v>
      </c>
      <c r="E335" s="11">
        <v>0.4</v>
      </c>
      <c r="F335" s="8">
        <v>477</v>
      </c>
      <c r="G335" s="8"/>
      <c r="H335" s="15">
        <v>186.81668999999999</v>
      </c>
    </row>
    <row r="336" spans="2:8" ht="36.75" customHeight="1">
      <c r="B336" s="13">
        <f t="shared" si="134"/>
        <v>62</v>
      </c>
      <c r="C336" s="16" t="s">
        <v>224</v>
      </c>
      <c r="D336" s="8">
        <v>2018</v>
      </c>
      <c r="E336" s="11">
        <v>0.4</v>
      </c>
      <c r="F336" s="8">
        <v>305</v>
      </c>
      <c r="G336" s="8"/>
      <c r="H336" s="15">
        <v>53.107970000000002</v>
      </c>
    </row>
    <row r="337" spans="2:8" ht="36.75" customHeight="1">
      <c r="B337" s="13">
        <f t="shared" si="134"/>
        <v>63</v>
      </c>
      <c r="C337" s="16" t="s">
        <v>181</v>
      </c>
      <c r="D337" s="8">
        <v>2018</v>
      </c>
      <c r="E337" s="11">
        <v>0.4</v>
      </c>
      <c r="F337" s="8">
        <v>211</v>
      </c>
      <c r="G337" s="8"/>
      <c r="H337" s="15">
        <v>225.30845000000002</v>
      </c>
    </row>
    <row r="338" spans="2:8" ht="36.75" customHeight="1">
      <c r="B338" s="13">
        <f t="shared" si="134"/>
        <v>64</v>
      </c>
      <c r="C338" s="16" t="s">
        <v>225</v>
      </c>
      <c r="D338" s="8">
        <v>2018</v>
      </c>
      <c r="E338" s="11">
        <v>0.4</v>
      </c>
      <c r="F338" s="8">
        <v>150</v>
      </c>
      <c r="G338" s="8"/>
      <c r="H338" s="15">
        <v>135.97413</v>
      </c>
    </row>
    <row r="339" spans="2:8" ht="36.75" customHeight="1">
      <c r="B339" s="13">
        <f t="shared" si="134"/>
        <v>65</v>
      </c>
      <c r="C339" s="16" t="s">
        <v>226</v>
      </c>
      <c r="D339" s="8">
        <v>2018</v>
      </c>
      <c r="E339" s="11">
        <v>0.4</v>
      </c>
      <c r="F339" s="8">
        <v>69</v>
      </c>
      <c r="G339" s="8"/>
      <c r="H339" s="15">
        <v>63.972139999999996</v>
      </c>
    </row>
    <row r="340" spans="2:8" ht="36.75" customHeight="1">
      <c r="B340" s="13">
        <f t="shared" si="134"/>
        <v>66</v>
      </c>
      <c r="C340" s="16" t="s">
        <v>227</v>
      </c>
      <c r="D340" s="8">
        <v>2018</v>
      </c>
      <c r="E340" s="11">
        <v>0.4</v>
      </c>
      <c r="F340" s="8">
        <v>140</v>
      </c>
      <c r="G340" s="8"/>
      <c r="H340" s="15">
        <v>201.53729999999999</v>
      </c>
    </row>
    <row r="341" spans="2:8" ht="36.75" customHeight="1">
      <c r="B341" s="13">
        <f t="shared" si="134"/>
        <v>67</v>
      </c>
      <c r="C341" s="16" t="s">
        <v>228</v>
      </c>
      <c r="D341" s="8">
        <v>2018</v>
      </c>
      <c r="E341" s="11">
        <v>0.4</v>
      </c>
      <c r="F341" s="8">
        <v>55</v>
      </c>
      <c r="G341" s="8"/>
      <c r="H341" s="15">
        <v>127.28909</v>
      </c>
    </row>
    <row r="342" spans="2:8" ht="36.75" customHeight="1">
      <c r="B342" s="13">
        <f t="shared" si="134"/>
        <v>68</v>
      </c>
      <c r="C342" s="16" t="s">
        <v>229</v>
      </c>
      <c r="D342" s="8">
        <v>2018</v>
      </c>
      <c r="E342" s="11">
        <v>0.4</v>
      </c>
      <c r="F342" s="8">
        <v>62</v>
      </c>
      <c r="G342" s="8"/>
      <c r="H342" s="15">
        <v>81.389990000000012</v>
      </c>
    </row>
    <row r="343" spans="2:8" ht="36.75" customHeight="1">
      <c r="B343" s="13">
        <f t="shared" si="134"/>
        <v>69</v>
      </c>
      <c r="C343" s="16" t="s">
        <v>230</v>
      </c>
      <c r="D343" s="8">
        <v>2018</v>
      </c>
      <c r="E343" s="11">
        <v>0.4</v>
      </c>
      <c r="F343" s="8">
        <v>25</v>
      </c>
      <c r="G343" s="8"/>
      <c r="H343" s="15">
        <v>19.83802</v>
      </c>
    </row>
    <row r="344" spans="2:8" ht="36.75" customHeight="1">
      <c r="B344" s="13">
        <f t="shared" si="134"/>
        <v>70</v>
      </c>
      <c r="C344" s="16" t="s">
        <v>231</v>
      </c>
      <c r="D344" s="8">
        <v>2018</v>
      </c>
      <c r="E344" s="11">
        <v>0.4</v>
      </c>
      <c r="F344" s="8">
        <v>635</v>
      </c>
      <c r="G344" s="8"/>
      <c r="H344" s="15">
        <v>363.61258000000004</v>
      </c>
    </row>
    <row r="345" spans="2:8" ht="36.75" customHeight="1">
      <c r="B345" s="13">
        <f t="shared" si="134"/>
        <v>71</v>
      </c>
      <c r="C345" s="16" t="s">
        <v>232</v>
      </c>
      <c r="D345" s="8">
        <v>2018</v>
      </c>
      <c r="E345" s="11">
        <v>0.4</v>
      </c>
      <c r="F345" s="8">
        <v>278</v>
      </c>
      <c r="G345" s="8"/>
      <c r="H345" s="15">
        <v>209.66535000000002</v>
      </c>
    </row>
    <row r="346" spans="2:8" ht="36.75" customHeight="1">
      <c r="B346" s="13">
        <f t="shared" ref="B346:B409" si="135">B345+1</f>
        <v>72</v>
      </c>
      <c r="C346" s="16" t="s">
        <v>233</v>
      </c>
      <c r="D346" s="8">
        <v>2018</v>
      </c>
      <c r="E346" s="11">
        <v>0.4</v>
      </c>
      <c r="F346" s="8">
        <v>72</v>
      </c>
      <c r="G346" s="8"/>
      <c r="H346" s="15">
        <v>105.32008</v>
      </c>
    </row>
    <row r="347" spans="2:8" ht="36.75" customHeight="1">
      <c r="B347" s="13">
        <f t="shared" si="135"/>
        <v>73</v>
      </c>
      <c r="C347" s="16" t="s">
        <v>234</v>
      </c>
      <c r="D347" s="8">
        <v>2018</v>
      </c>
      <c r="E347" s="11">
        <v>0.4</v>
      </c>
      <c r="F347" s="8">
        <v>144</v>
      </c>
      <c r="G347" s="8"/>
      <c r="H347" s="15">
        <v>275.13312000000002</v>
      </c>
    </row>
    <row r="348" spans="2:8" ht="36.75" customHeight="1">
      <c r="B348" s="13">
        <f t="shared" si="135"/>
        <v>74</v>
      </c>
      <c r="C348" s="16" t="s">
        <v>235</v>
      </c>
      <c r="D348" s="8">
        <v>2018</v>
      </c>
      <c r="E348" s="11">
        <v>0.4</v>
      </c>
      <c r="F348" s="8">
        <v>112</v>
      </c>
      <c r="G348" s="8"/>
      <c r="H348" s="15">
        <v>131.98204000000001</v>
      </c>
    </row>
    <row r="349" spans="2:8" ht="36.75" customHeight="1">
      <c r="B349" s="13">
        <f t="shared" si="135"/>
        <v>75</v>
      </c>
      <c r="C349" s="16" t="s">
        <v>236</v>
      </c>
      <c r="D349" s="8">
        <v>2018</v>
      </c>
      <c r="E349" s="11">
        <v>0.4</v>
      </c>
      <c r="F349" s="8">
        <v>374</v>
      </c>
      <c r="G349" s="8"/>
      <c r="H349" s="15">
        <v>468.92196999999999</v>
      </c>
    </row>
    <row r="350" spans="2:8" ht="36.75" customHeight="1">
      <c r="B350" s="13">
        <f t="shared" si="135"/>
        <v>76</v>
      </c>
      <c r="C350" s="16" t="s">
        <v>237</v>
      </c>
      <c r="D350" s="8">
        <v>2018</v>
      </c>
      <c r="E350" s="11">
        <v>0.4</v>
      </c>
      <c r="F350" s="8">
        <v>169</v>
      </c>
      <c r="G350" s="8"/>
      <c r="H350" s="15">
        <v>264.86973</v>
      </c>
    </row>
    <row r="351" spans="2:8" ht="36.75" customHeight="1">
      <c r="B351" s="13">
        <f t="shared" si="135"/>
        <v>77</v>
      </c>
      <c r="C351" s="16" t="s">
        <v>238</v>
      </c>
      <c r="D351" s="8">
        <v>2018</v>
      </c>
      <c r="E351" s="11">
        <v>0.4</v>
      </c>
      <c r="F351" s="8">
        <v>67</v>
      </c>
      <c r="G351" s="8"/>
      <c r="H351" s="15">
        <v>82.237130000000008</v>
      </c>
    </row>
    <row r="352" spans="2:8" ht="36.75" customHeight="1">
      <c r="B352" s="13">
        <f t="shared" si="135"/>
        <v>78</v>
      </c>
      <c r="C352" s="16" t="s">
        <v>239</v>
      </c>
      <c r="D352" s="8">
        <v>2018</v>
      </c>
      <c r="E352" s="11">
        <v>0.4</v>
      </c>
      <c r="F352" s="8">
        <v>36</v>
      </c>
      <c r="G352" s="8"/>
      <c r="H352" s="15">
        <v>17.946000000000002</v>
      </c>
    </row>
    <row r="353" spans="2:8" ht="36.75" customHeight="1">
      <c r="B353" s="13">
        <f t="shared" si="135"/>
        <v>79</v>
      </c>
      <c r="C353" s="16" t="s">
        <v>240</v>
      </c>
      <c r="D353" s="8">
        <v>2018</v>
      </c>
      <c r="E353" s="11">
        <v>0.4</v>
      </c>
      <c r="F353" s="8">
        <v>104</v>
      </c>
      <c r="G353" s="8"/>
      <c r="H353" s="15">
        <v>163.97188</v>
      </c>
    </row>
    <row r="354" spans="2:8" ht="36.75" customHeight="1">
      <c r="B354" s="13">
        <f t="shared" si="135"/>
        <v>80</v>
      </c>
      <c r="C354" s="16" t="s">
        <v>241</v>
      </c>
      <c r="D354" s="8">
        <v>2018</v>
      </c>
      <c r="E354" s="11">
        <v>0.4</v>
      </c>
      <c r="F354" s="8">
        <v>29</v>
      </c>
      <c r="G354" s="8"/>
      <c r="H354" s="15">
        <v>42.335129999999999</v>
      </c>
    </row>
    <row r="355" spans="2:8" ht="36.75" customHeight="1">
      <c r="B355" s="13">
        <f t="shared" si="135"/>
        <v>81</v>
      </c>
      <c r="C355" s="16" t="s">
        <v>242</v>
      </c>
      <c r="D355" s="8">
        <v>2018</v>
      </c>
      <c r="E355" s="11">
        <v>0.4</v>
      </c>
      <c r="F355" s="8">
        <v>125</v>
      </c>
      <c r="G355" s="8"/>
      <c r="H355" s="15">
        <v>149.13762</v>
      </c>
    </row>
    <row r="356" spans="2:8" ht="36.75" customHeight="1">
      <c r="B356" s="13">
        <f t="shared" si="135"/>
        <v>82</v>
      </c>
      <c r="C356" s="16" t="s">
        <v>243</v>
      </c>
      <c r="D356" s="8">
        <v>2018</v>
      </c>
      <c r="E356" s="11">
        <v>0.4</v>
      </c>
      <c r="F356" s="8">
        <v>27</v>
      </c>
      <c r="G356" s="8"/>
      <c r="H356" s="15">
        <v>22.865220000000001</v>
      </c>
    </row>
    <row r="357" spans="2:8" ht="36.75" customHeight="1">
      <c r="B357" s="13">
        <f t="shared" si="135"/>
        <v>83</v>
      </c>
      <c r="C357" s="16" t="s">
        <v>244</v>
      </c>
      <c r="D357" s="8">
        <v>2018</v>
      </c>
      <c r="E357" s="11">
        <v>0.4</v>
      </c>
      <c r="F357" s="8">
        <v>67</v>
      </c>
      <c r="G357" s="8"/>
      <c r="H357" s="15">
        <v>131.06528</v>
      </c>
    </row>
    <row r="358" spans="2:8" ht="36.75" customHeight="1">
      <c r="B358" s="13">
        <f t="shared" si="135"/>
        <v>84</v>
      </c>
      <c r="C358" s="16" t="s">
        <v>245</v>
      </c>
      <c r="D358" s="8">
        <v>2018</v>
      </c>
      <c r="E358" s="11">
        <v>0.4</v>
      </c>
      <c r="F358" s="8">
        <v>95</v>
      </c>
      <c r="G358" s="8"/>
      <c r="H358" s="15">
        <v>72.494369999999989</v>
      </c>
    </row>
    <row r="359" spans="2:8" ht="36.75" customHeight="1">
      <c r="B359" s="13">
        <f t="shared" si="135"/>
        <v>85</v>
      </c>
      <c r="C359" s="16" t="s">
        <v>246</v>
      </c>
      <c r="D359" s="8">
        <v>2018</v>
      </c>
      <c r="E359" s="11">
        <v>0.4</v>
      </c>
      <c r="F359" s="8">
        <v>150</v>
      </c>
      <c r="G359" s="8"/>
      <c r="H359" s="15">
        <v>247.80392999999998</v>
      </c>
    </row>
    <row r="360" spans="2:8" ht="36.75" customHeight="1">
      <c r="B360" s="13">
        <f t="shared" si="135"/>
        <v>86</v>
      </c>
      <c r="C360" s="16" t="s">
        <v>247</v>
      </c>
      <c r="D360" s="8">
        <v>2018</v>
      </c>
      <c r="E360" s="11">
        <v>0.4</v>
      </c>
      <c r="F360" s="8">
        <v>120</v>
      </c>
      <c r="G360" s="8"/>
      <c r="H360" s="15">
        <v>240.48031</v>
      </c>
    </row>
    <row r="361" spans="2:8" ht="36.75" customHeight="1">
      <c r="B361" s="13">
        <f t="shared" si="135"/>
        <v>87</v>
      </c>
      <c r="C361" s="16" t="s">
        <v>248</v>
      </c>
      <c r="D361" s="8">
        <v>2018</v>
      </c>
      <c r="E361" s="11">
        <v>0.4</v>
      </c>
      <c r="F361" s="8">
        <v>91</v>
      </c>
      <c r="G361" s="8"/>
      <c r="H361" s="15">
        <v>210.65007999999997</v>
      </c>
    </row>
    <row r="362" spans="2:8" ht="36.75" customHeight="1">
      <c r="B362" s="13">
        <f t="shared" si="135"/>
        <v>88</v>
      </c>
      <c r="C362" s="16" t="s">
        <v>249</v>
      </c>
      <c r="D362" s="8">
        <v>2018</v>
      </c>
      <c r="E362" s="11">
        <v>0.4</v>
      </c>
      <c r="F362" s="8">
        <v>198</v>
      </c>
      <c r="G362" s="8"/>
      <c r="H362" s="15">
        <v>212.27434</v>
      </c>
    </row>
    <row r="363" spans="2:8" ht="36.75" customHeight="1">
      <c r="B363" s="13">
        <f t="shared" si="135"/>
        <v>89</v>
      </c>
      <c r="C363" s="16" t="s">
        <v>250</v>
      </c>
      <c r="D363" s="8">
        <v>2018</v>
      </c>
      <c r="E363" s="11">
        <v>0.4</v>
      </c>
      <c r="F363" s="8">
        <v>125</v>
      </c>
      <c r="G363" s="8"/>
      <c r="H363" s="15">
        <v>167.63749999999999</v>
      </c>
    </row>
    <row r="364" spans="2:8" ht="36.75" customHeight="1">
      <c r="B364" s="13">
        <f t="shared" si="135"/>
        <v>90</v>
      </c>
      <c r="C364" s="16" t="s">
        <v>251</v>
      </c>
      <c r="D364" s="8">
        <v>2018</v>
      </c>
      <c r="E364" s="11">
        <v>0.4</v>
      </c>
      <c r="F364" s="8">
        <v>214</v>
      </c>
      <c r="G364" s="8"/>
      <c r="H364" s="15">
        <v>175.50695000000002</v>
      </c>
    </row>
    <row r="365" spans="2:8" ht="36.75" customHeight="1">
      <c r="B365" s="13">
        <f t="shared" si="135"/>
        <v>91</v>
      </c>
      <c r="C365" s="16" t="s">
        <v>252</v>
      </c>
      <c r="D365" s="8">
        <v>2018</v>
      </c>
      <c r="E365" s="11">
        <v>0.4</v>
      </c>
      <c r="F365" s="8">
        <v>228</v>
      </c>
      <c r="G365" s="8"/>
      <c r="H365" s="15">
        <v>441.80002000000002</v>
      </c>
    </row>
    <row r="366" spans="2:8" ht="36.75" customHeight="1">
      <c r="B366" s="13">
        <f t="shared" si="135"/>
        <v>92</v>
      </c>
      <c r="C366" s="16" t="s">
        <v>253</v>
      </c>
      <c r="D366" s="8">
        <v>2018</v>
      </c>
      <c r="E366" s="11">
        <v>0.4</v>
      </c>
      <c r="F366" s="8">
        <v>153</v>
      </c>
      <c r="G366" s="8"/>
      <c r="H366" s="15">
        <v>153.02348000000001</v>
      </c>
    </row>
    <row r="367" spans="2:8" ht="36.75" customHeight="1">
      <c r="B367" s="13">
        <f t="shared" si="135"/>
        <v>93</v>
      </c>
      <c r="C367" s="16" t="s">
        <v>254</v>
      </c>
      <c r="D367" s="8">
        <v>2018</v>
      </c>
      <c r="E367" s="11">
        <v>0.4</v>
      </c>
      <c r="F367" s="8">
        <v>248</v>
      </c>
      <c r="G367" s="8"/>
      <c r="H367" s="15">
        <v>253.05089000000001</v>
      </c>
    </row>
    <row r="368" spans="2:8" ht="36.75" customHeight="1">
      <c r="B368" s="13">
        <f t="shared" si="135"/>
        <v>94</v>
      </c>
      <c r="C368" s="16" t="s">
        <v>255</v>
      </c>
      <c r="D368" s="8">
        <v>2018</v>
      </c>
      <c r="E368" s="11">
        <v>0.4</v>
      </c>
      <c r="F368" s="8">
        <v>38</v>
      </c>
      <c r="G368" s="8"/>
      <c r="H368" s="15">
        <v>75.877679999999998</v>
      </c>
    </row>
    <row r="369" spans="2:8" ht="36.75" customHeight="1">
      <c r="B369" s="13">
        <f t="shared" si="135"/>
        <v>95</v>
      </c>
      <c r="C369" s="16" t="s">
        <v>256</v>
      </c>
      <c r="D369" s="8">
        <v>2018</v>
      </c>
      <c r="E369" s="11">
        <v>0.4</v>
      </c>
      <c r="F369" s="8">
        <v>73</v>
      </c>
      <c r="G369" s="8"/>
      <c r="H369" s="15">
        <v>128.29823999999999</v>
      </c>
    </row>
    <row r="370" spans="2:8" ht="36.75" customHeight="1">
      <c r="B370" s="13">
        <f t="shared" si="135"/>
        <v>96</v>
      </c>
      <c r="C370" s="16" t="s">
        <v>257</v>
      </c>
      <c r="D370" s="8">
        <v>2018</v>
      </c>
      <c r="E370" s="11">
        <v>0.4</v>
      </c>
      <c r="F370" s="8">
        <v>51</v>
      </c>
      <c r="G370" s="8"/>
      <c r="H370" s="15">
        <v>88.164910000000006</v>
      </c>
    </row>
    <row r="371" spans="2:8" ht="36.75" customHeight="1">
      <c r="B371" s="13">
        <f t="shared" si="135"/>
        <v>97</v>
      </c>
      <c r="C371" s="16" t="s">
        <v>258</v>
      </c>
      <c r="D371" s="8">
        <v>2018</v>
      </c>
      <c r="E371" s="11">
        <v>0.4</v>
      </c>
      <c r="F371" s="8">
        <v>1002.9999999999999</v>
      </c>
      <c r="G371" s="8"/>
      <c r="H371" s="15">
        <v>1165.45802</v>
      </c>
    </row>
    <row r="372" spans="2:8" ht="36.75" customHeight="1">
      <c r="B372" s="13">
        <f t="shared" si="135"/>
        <v>98</v>
      </c>
      <c r="C372" s="16" t="s">
        <v>259</v>
      </c>
      <c r="D372" s="8">
        <v>2018</v>
      </c>
      <c r="E372" s="11">
        <v>0.4</v>
      </c>
      <c r="F372" s="8">
        <v>136</v>
      </c>
      <c r="G372" s="8"/>
      <c r="H372" s="15">
        <v>159.77848</v>
      </c>
    </row>
    <row r="373" spans="2:8" ht="36.75" customHeight="1">
      <c r="B373" s="13">
        <f t="shared" si="135"/>
        <v>99</v>
      </c>
      <c r="C373" s="16" t="s">
        <v>260</v>
      </c>
      <c r="D373" s="8">
        <v>2018</v>
      </c>
      <c r="E373" s="11">
        <v>0.4</v>
      </c>
      <c r="F373" s="8">
        <v>110</v>
      </c>
      <c r="G373" s="8"/>
      <c r="H373" s="15">
        <v>90.188380000000009</v>
      </c>
    </row>
    <row r="374" spans="2:8" ht="36.75" customHeight="1">
      <c r="B374" s="13">
        <f t="shared" si="135"/>
        <v>100</v>
      </c>
      <c r="C374" s="16" t="s">
        <v>261</v>
      </c>
      <c r="D374" s="8">
        <v>2018</v>
      </c>
      <c r="E374" s="11">
        <v>0.4</v>
      </c>
      <c r="F374" s="8">
        <v>57</v>
      </c>
      <c r="G374" s="8"/>
      <c r="H374" s="15">
        <v>98.389330000000001</v>
      </c>
    </row>
    <row r="375" spans="2:8" ht="36.75" customHeight="1">
      <c r="B375" s="13">
        <f t="shared" si="135"/>
        <v>101</v>
      </c>
      <c r="C375" s="16" t="s">
        <v>238</v>
      </c>
      <c r="D375" s="8">
        <v>2018</v>
      </c>
      <c r="E375" s="11">
        <v>0.4</v>
      </c>
      <c r="F375" s="8">
        <v>43</v>
      </c>
      <c r="G375" s="8"/>
      <c r="H375" s="15">
        <v>67.474850000000004</v>
      </c>
    </row>
    <row r="376" spans="2:8" ht="36.75" customHeight="1">
      <c r="B376" s="13">
        <f t="shared" si="135"/>
        <v>102</v>
      </c>
      <c r="C376" s="16" t="s">
        <v>262</v>
      </c>
      <c r="D376" s="8">
        <v>2018</v>
      </c>
      <c r="E376" s="11">
        <v>0.4</v>
      </c>
      <c r="F376" s="8">
        <v>53</v>
      </c>
      <c r="G376" s="8"/>
      <c r="H376" s="15">
        <v>115.86152</v>
      </c>
    </row>
    <row r="377" spans="2:8" ht="36.75" customHeight="1">
      <c r="B377" s="13">
        <f t="shared" si="135"/>
        <v>103</v>
      </c>
      <c r="C377" s="16" t="s">
        <v>263</v>
      </c>
      <c r="D377" s="8">
        <v>2018</v>
      </c>
      <c r="E377" s="11">
        <v>0.4</v>
      </c>
      <c r="F377" s="8">
        <v>25</v>
      </c>
      <c r="G377" s="8"/>
      <c r="H377" s="15">
        <v>26.753080000000001</v>
      </c>
    </row>
    <row r="378" spans="2:8" ht="36.75" customHeight="1">
      <c r="B378" s="13">
        <f t="shared" si="135"/>
        <v>104</v>
      </c>
      <c r="C378" s="16" t="s">
        <v>264</v>
      </c>
      <c r="D378" s="8">
        <v>2018</v>
      </c>
      <c r="E378" s="11">
        <v>0.4</v>
      </c>
      <c r="F378" s="8">
        <v>84</v>
      </c>
      <c r="G378" s="8"/>
      <c r="H378" s="15">
        <v>112.62005000000001</v>
      </c>
    </row>
    <row r="379" spans="2:8" ht="36.75" customHeight="1">
      <c r="B379" s="13">
        <f t="shared" si="135"/>
        <v>105</v>
      </c>
      <c r="C379" s="16" t="s">
        <v>265</v>
      </c>
      <c r="D379" s="8">
        <v>2018</v>
      </c>
      <c r="E379" s="11">
        <v>0.4</v>
      </c>
      <c r="F379" s="8">
        <v>77</v>
      </c>
      <c r="G379" s="8"/>
      <c r="H379" s="15">
        <v>139.23714000000001</v>
      </c>
    </row>
    <row r="380" spans="2:8" ht="36.75" customHeight="1">
      <c r="B380" s="13">
        <f t="shared" si="135"/>
        <v>106</v>
      </c>
      <c r="C380" s="16" t="s">
        <v>266</v>
      </c>
      <c r="D380" s="8">
        <v>2018</v>
      </c>
      <c r="E380" s="11">
        <v>0.4</v>
      </c>
      <c r="F380" s="8">
        <v>124</v>
      </c>
      <c r="G380" s="8"/>
      <c r="H380" s="15">
        <v>88.993729999999999</v>
      </c>
    </row>
    <row r="381" spans="2:8" ht="36.75" customHeight="1">
      <c r="B381" s="13">
        <f t="shared" si="135"/>
        <v>107</v>
      </c>
      <c r="C381" s="16" t="s">
        <v>267</v>
      </c>
      <c r="D381" s="8">
        <v>2018</v>
      </c>
      <c r="E381" s="11">
        <v>0.4</v>
      </c>
      <c r="F381" s="8">
        <v>48</v>
      </c>
      <c r="G381" s="8"/>
      <c r="H381" s="15">
        <v>65.107320000000001</v>
      </c>
    </row>
    <row r="382" spans="2:8" ht="36.75" customHeight="1">
      <c r="B382" s="13">
        <f t="shared" si="135"/>
        <v>108</v>
      </c>
      <c r="C382" s="16" t="s">
        <v>268</v>
      </c>
      <c r="D382" s="8">
        <v>2018</v>
      </c>
      <c r="E382" s="11">
        <v>0.4</v>
      </c>
      <c r="F382" s="8">
        <v>149</v>
      </c>
      <c r="G382" s="8"/>
      <c r="H382" s="15">
        <v>231.35333</v>
      </c>
    </row>
    <row r="383" spans="2:8" ht="36.75" customHeight="1">
      <c r="B383" s="13">
        <f t="shared" si="135"/>
        <v>109</v>
      </c>
      <c r="C383" s="16" t="s">
        <v>227</v>
      </c>
      <c r="D383" s="8">
        <v>2018</v>
      </c>
      <c r="E383" s="11">
        <v>0.4</v>
      </c>
      <c r="F383" s="8">
        <v>120</v>
      </c>
      <c r="G383" s="8"/>
      <c r="H383" s="15">
        <v>155.86596</v>
      </c>
    </row>
    <row r="384" spans="2:8" ht="36.75" customHeight="1">
      <c r="B384" s="13">
        <f t="shared" si="135"/>
        <v>110</v>
      </c>
      <c r="C384" s="16" t="s">
        <v>238</v>
      </c>
      <c r="D384" s="8">
        <v>2018</v>
      </c>
      <c r="E384" s="11">
        <v>0.4</v>
      </c>
      <c r="F384" s="8">
        <v>50</v>
      </c>
      <c r="G384" s="8"/>
      <c r="H384" s="15">
        <v>69.916229999999999</v>
      </c>
    </row>
    <row r="385" spans="2:8" ht="36.75" customHeight="1">
      <c r="B385" s="13">
        <f t="shared" si="135"/>
        <v>111</v>
      </c>
      <c r="C385" s="16" t="s">
        <v>269</v>
      </c>
      <c r="D385" s="8">
        <v>2018</v>
      </c>
      <c r="E385" s="11">
        <v>0.4</v>
      </c>
      <c r="F385" s="8">
        <v>37</v>
      </c>
      <c r="G385" s="8"/>
      <c r="H385" s="15">
        <v>16.288260000000001</v>
      </c>
    </row>
    <row r="386" spans="2:8" ht="36.75" customHeight="1">
      <c r="B386" s="13">
        <f t="shared" si="135"/>
        <v>112</v>
      </c>
      <c r="C386" s="16" t="s">
        <v>270</v>
      </c>
      <c r="D386" s="8">
        <v>2018</v>
      </c>
      <c r="E386" s="11">
        <v>0.4</v>
      </c>
      <c r="F386" s="8">
        <v>303</v>
      </c>
      <c r="G386" s="8"/>
      <c r="H386" s="15">
        <v>354.95524999999998</v>
      </c>
    </row>
    <row r="387" spans="2:8" ht="36.75" customHeight="1">
      <c r="B387" s="13">
        <f t="shared" si="135"/>
        <v>113</v>
      </c>
      <c r="C387" s="16" t="s">
        <v>271</v>
      </c>
      <c r="D387" s="8">
        <v>2018</v>
      </c>
      <c r="E387" s="11">
        <v>0.4</v>
      </c>
      <c r="F387" s="8">
        <v>48</v>
      </c>
      <c r="G387" s="8"/>
      <c r="H387" s="15">
        <v>30.666259999999998</v>
      </c>
    </row>
    <row r="388" spans="2:8" ht="36.75" customHeight="1">
      <c r="B388" s="13">
        <f t="shared" si="135"/>
        <v>114</v>
      </c>
      <c r="C388" s="16" t="s">
        <v>194</v>
      </c>
      <c r="D388" s="8">
        <v>2018</v>
      </c>
      <c r="E388" s="11">
        <v>0.4</v>
      </c>
      <c r="F388" s="8">
        <v>100</v>
      </c>
      <c r="G388" s="8"/>
      <c r="H388" s="15">
        <v>100.22751</v>
      </c>
    </row>
    <row r="389" spans="2:8" ht="36.75" customHeight="1">
      <c r="B389" s="13">
        <f t="shared" si="135"/>
        <v>115</v>
      </c>
      <c r="C389" s="16" t="s">
        <v>272</v>
      </c>
      <c r="D389" s="8">
        <v>2018</v>
      </c>
      <c r="E389" s="11">
        <v>0.4</v>
      </c>
      <c r="F389" s="8">
        <v>120</v>
      </c>
      <c r="G389" s="8"/>
      <c r="H389" s="15">
        <v>90.767870000000002</v>
      </c>
    </row>
    <row r="390" spans="2:8" ht="36.75" customHeight="1">
      <c r="B390" s="13">
        <f t="shared" si="135"/>
        <v>116</v>
      </c>
      <c r="C390" s="16" t="s">
        <v>264</v>
      </c>
      <c r="D390" s="8">
        <v>2018</v>
      </c>
      <c r="E390" s="11">
        <v>0.4</v>
      </c>
      <c r="F390" s="8">
        <v>80</v>
      </c>
      <c r="G390" s="8"/>
      <c r="H390" s="15">
        <v>78.660399999999996</v>
      </c>
    </row>
    <row r="391" spans="2:8" ht="36.75" customHeight="1">
      <c r="B391" s="13">
        <f t="shared" si="135"/>
        <v>117</v>
      </c>
      <c r="C391" s="16" t="s">
        <v>273</v>
      </c>
      <c r="D391" s="8">
        <v>2018</v>
      </c>
      <c r="E391" s="11">
        <v>0.4</v>
      </c>
      <c r="F391" s="8">
        <v>96</v>
      </c>
      <c r="G391" s="8"/>
      <c r="H391" s="15">
        <v>85.959279999999993</v>
      </c>
    </row>
    <row r="392" spans="2:8" ht="36.75" customHeight="1">
      <c r="B392" s="13">
        <f t="shared" si="135"/>
        <v>118</v>
      </c>
      <c r="C392" s="16" t="s">
        <v>274</v>
      </c>
      <c r="D392" s="8">
        <v>2018</v>
      </c>
      <c r="E392" s="11">
        <v>0.4</v>
      </c>
      <c r="F392" s="8">
        <v>55</v>
      </c>
      <c r="G392" s="8"/>
      <c r="H392" s="15">
        <v>72.267270000000011</v>
      </c>
    </row>
    <row r="393" spans="2:8" ht="36.75" customHeight="1">
      <c r="B393" s="13">
        <f t="shared" si="135"/>
        <v>119</v>
      </c>
      <c r="C393" s="16" t="s">
        <v>275</v>
      </c>
      <c r="D393" s="8">
        <v>2018</v>
      </c>
      <c r="E393" s="11">
        <v>0.4</v>
      </c>
      <c r="F393" s="8">
        <v>120</v>
      </c>
      <c r="G393" s="8"/>
      <c r="H393" s="15">
        <v>173.57732999999999</v>
      </c>
    </row>
    <row r="394" spans="2:8" ht="36.75" customHeight="1">
      <c r="B394" s="13">
        <f t="shared" si="135"/>
        <v>120</v>
      </c>
      <c r="C394" s="16" t="s">
        <v>276</v>
      </c>
      <c r="D394" s="8">
        <v>2018</v>
      </c>
      <c r="E394" s="11">
        <v>0.4</v>
      </c>
      <c r="F394" s="8">
        <v>80</v>
      </c>
      <c r="G394" s="8"/>
      <c r="H394" s="15">
        <v>97.724279999999993</v>
      </c>
    </row>
    <row r="395" spans="2:8" ht="36.75" customHeight="1">
      <c r="B395" s="13">
        <f t="shared" si="135"/>
        <v>121</v>
      </c>
      <c r="C395" s="16" t="s">
        <v>277</v>
      </c>
      <c r="D395" s="8">
        <v>2018</v>
      </c>
      <c r="E395" s="11">
        <v>0.4</v>
      </c>
      <c r="F395" s="8">
        <v>100</v>
      </c>
      <c r="G395" s="8"/>
      <c r="H395" s="15">
        <v>47.437069999999999</v>
      </c>
    </row>
    <row r="396" spans="2:8" ht="36.75" customHeight="1">
      <c r="B396" s="13">
        <f t="shared" si="135"/>
        <v>122</v>
      </c>
      <c r="C396" s="16" t="s">
        <v>278</v>
      </c>
      <c r="D396" s="8">
        <v>2018</v>
      </c>
      <c r="E396" s="11">
        <v>0.4</v>
      </c>
      <c r="F396" s="8">
        <v>152</v>
      </c>
      <c r="G396" s="8"/>
      <c r="H396" s="15">
        <v>132.71132999999998</v>
      </c>
    </row>
    <row r="397" spans="2:8" ht="36.75" customHeight="1">
      <c r="B397" s="13">
        <f t="shared" si="135"/>
        <v>123</v>
      </c>
      <c r="C397" s="16" t="s">
        <v>279</v>
      </c>
      <c r="D397" s="8">
        <v>2018</v>
      </c>
      <c r="E397" s="11">
        <v>0.4</v>
      </c>
      <c r="F397" s="8">
        <v>58</v>
      </c>
      <c r="G397" s="8"/>
      <c r="H397" s="15">
        <v>43.194470000000003</v>
      </c>
    </row>
    <row r="398" spans="2:8" ht="36.75" customHeight="1">
      <c r="B398" s="13">
        <f t="shared" si="135"/>
        <v>124</v>
      </c>
      <c r="C398" s="16" t="s">
        <v>280</v>
      </c>
      <c r="D398" s="8">
        <v>2018</v>
      </c>
      <c r="E398" s="11">
        <v>0.4</v>
      </c>
      <c r="F398" s="8">
        <v>70</v>
      </c>
      <c r="G398" s="8"/>
      <c r="H398" s="15">
        <v>139.55984000000001</v>
      </c>
    </row>
    <row r="399" spans="2:8" ht="36.75" customHeight="1">
      <c r="B399" s="13">
        <f t="shared" si="135"/>
        <v>125</v>
      </c>
      <c r="C399" s="16" t="s">
        <v>281</v>
      </c>
      <c r="D399" s="8">
        <v>2018</v>
      </c>
      <c r="E399" s="11">
        <v>0.4</v>
      </c>
      <c r="F399" s="8">
        <v>50</v>
      </c>
      <c r="G399" s="8"/>
      <c r="H399" s="15">
        <v>46.369309999999999</v>
      </c>
    </row>
    <row r="400" spans="2:8" ht="36.75" customHeight="1">
      <c r="B400" s="13">
        <f t="shared" si="135"/>
        <v>126</v>
      </c>
      <c r="C400" s="16" t="s">
        <v>282</v>
      </c>
      <c r="D400" s="8">
        <v>2018</v>
      </c>
      <c r="E400" s="11">
        <v>0.4</v>
      </c>
      <c r="F400" s="8">
        <v>244</v>
      </c>
      <c r="G400" s="8"/>
      <c r="H400" s="15">
        <v>295.99378999999999</v>
      </c>
    </row>
    <row r="401" spans="2:8" ht="36.75" customHeight="1">
      <c r="B401" s="13">
        <f t="shared" si="135"/>
        <v>127</v>
      </c>
      <c r="C401" s="16" t="s">
        <v>283</v>
      </c>
      <c r="D401" s="8">
        <v>2018</v>
      </c>
      <c r="E401" s="11">
        <v>0.4</v>
      </c>
      <c r="F401" s="8">
        <v>160</v>
      </c>
      <c r="G401" s="8"/>
      <c r="H401" s="15">
        <v>175.30356</v>
      </c>
    </row>
    <row r="402" spans="2:8" ht="36.75" customHeight="1">
      <c r="B402" s="13">
        <f t="shared" si="135"/>
        <v>128</v>
      </c>
      <c r="C402" s="16" t="s">
        <v>284</v>
      </c>
      <c r="D402" s="8">
        <v>2018</v>
      </c>
      <c r="E402" s="11">
        <v>0.4</v>
      </c>
      <c r="F402" s="8">
        <v>218</v>
      </c>
      <c r="G402" s="8"/>
      <c r="H402" s="15">
        <v>360.92707999999999</v>
      </c>
    </row>
    <row r="403" spans="2:8" ht="36.75" customHeight="1">
      <c r="B403" s="13">
        <f t="shared" si="135"/>
        <v>129</v>
      </c>
      <c r="C403" s="16" t="s">
        <v>285</v>
      </c>
      <c r="D403" s="8">
        <v>2018</v>
      </c>
      <c r="E403" s="11">
        <v>0.4</v>
      </c>
      <c r="F403" s="8">
        <v>145</v>
      </c>
      <c r="G403" s="8"/>
      <c r="H403" s="15">
        <v>203.96573000000001</v>
      </c>
    </row>
    <row r="404" spans="2:8" ht="36.75" customHeight="1">
      <c r="B404" s="13">
        <f t="shared" si="135"/>
        <v>130</v>
      </c>
      <c r="C404" s="16" t="s">
        <v>286</v>
      </c>
      <c r="D404" s="8">
        <v>2018</v>
      </c>
      <c r="E404" s="11">
        <v>0.4</v>
      </c>
      <c r="F404" s="8">
        <v>45</v>
      </c>
      <c r="G404" s="8"/>
      <c r="H404" s="15">
        <v>5.5552200000000003</v>
      </c>
    </row>
    <row r="405" spans="2:8" ht="36.75" customHeight="1">
      <c r="B405" s="13">
        <f t="shared" si="135"/>
        <v>131</v>
      </c>
      <c r="C405" s="16" t="s">
        <v>287</v>
      </c>
      <c r="D405" s="8">
        <v>2018</v>
      </c>
      <c r="E405" s="11">
        <v>0.4</v>
      </c>
      <c r="F405" s="8">
        <v>138</v>
      </c>
      <c r="G405" s="8"/>
      <c r="H405" s="15">
        <v>210.90542000000002</v>
      </c>
    </row>
    <row r="406" spans="2:8" ht="36.75" customHeight="1">
      <c r="B406" s="13">
        <f t="shared" si="135"/>
        <v>132</v>
      </c>
      <c r="C406" s="16" t="s">
        <v>288</v>
      </c>
      <c r="D406" s="8">
        <v>2018</v>
      </c>
      <c r="E406" s="11">
        <v>0.4</v>
      </c>
      <c r="F406" s="8">
        <v>265</v>
      </c>
      <c r="G406" s="8"/>
      <c r="H406" s="15">
        <v>230.32422</v>
      </c>
    </row>
    <row r="407" spans="2:8" ht="36.75" customHeight="1">
      <c r="B407" s="13">
        <f t="shared" si="135"/>
        <v>133</v>
      </c>
      <c r="C407" s="16" t="s">
        <v>289</v>
      </c>
      <c r="D407" s="8">
        <v>2018</v>
      </c>
      <c r="E407" s="11">
        <v>0.4</v>
      </c>
      <c r="F407" s="8">
        <v>45</v>
      </c>
      <c r="G407" s="8"/>
      <c r="H407" s="15">
        <v>43.604970000000002</v>
      </c>
    </row>
    <row r="408" spans="2:8" ht="36.75" customHeight="1">
      <c r="B408" s="13">
        <f t="shared" si="135"/>
        <v>134</v>
      </c>
      <c r="C408" s="16" t="s">
        <v>229</v>
      </c>
      <c r="D408" s="8">
        <v>2018</v>
      </c>
      <c r="E408" s="11">
        <v>0.4</v>
      </c>
      <c r="F408" s="8">
        <v>478</v>
      </c>
      <c r="G408" s="8"/>
      <c r="H408" s="15">
        <v>513.39891999999998</v>
      </c>
    </row>
    <row r="409" spans="2:8" ht="36.75" customHeight="1">
      <c r="B409" s="13">
        <f t="shared" si="135"/>
        <v>135</v>
      </c>
      <c r="C409" s="16" t="s">
        <v>290</v>
      </c>
      <c r="D409" s="8">
        <v>2018</v>
      </c>
      <c r="E409" s="11">
        <v>0.4</v>
      </c>
      <c r="F409" s="8">
        <v>122</v>
      </c>
      <c r="G409" s="8"/>
      <c r="H409" s="15">
        <v>115.55678999999999</v>
      </c>
    </row>
    <row r="410" spans="2:8" ht="36.75" customHeight="1">
      <c r="B410" s="13">
        <f t="shared" ref="B410:B473" si="136">B409+1</f>
        <v>136</v>
      </c>
      <c r="C410" s="16" t="s">
        <v>238</v>
      </c>
      <c r="D410" s="8">
        <v>2018</v>
      </c>
      <c r="E410" s="11">
        <v>0.4</v>
      </c>
      <c r="F410" s="8">
        <v>64</v>
      </c>
      <c r="G410" s="8"/>
      <c r="H410" s="15">
        <v>79.46332000000001</v>
      </c>
    </row>
    <row r="411" spans="2:8" ht="36.75" customHeight="1">
      <c r="B411" s="13">
        <f t="shared" si="136"/>
        <v>137</v>
      </c>
      <c r="C411" s="16" t="s">
        <v>291</v>
      </c>
      <c r="D411" s="8">
        <v>2018</v>
      </c>
      <c r="E411" s="11">
        <v>0.4</v>
      </c>
      <c r="F411" s="8">
        <v>317</v>
      </c>
      <c r="G411" s="8"/>
      <c r="H411" s="15">
        <v>719.97086999999999</v>
      </c>
    </row>
    <row r="412" spans="2:8" ht="36.75" customHeight="1">
      <c r="B412" s="13">
        <f t="shared" si="136"/>
        <v>138</v>
      </c>
      <c r="C412" s="16" t="s">
        <v>292</v>
      </c>
      <c r="D412" s="8">
        <v>2018</v>
      </c>
      <c r="E412" s="11">
        <v>0.4</v>
      </c>
      <c r="F412" s="8">
        <v>111</v>
      </c>
      <c r="G412" s="8"/>
      <c r="H412" s="15">
        <v>72.96781</v>
      </c>
    </row>
    <row r="413" spans="2:8" ht="36.75" customHeight="1">
      <c r="B413" s="13">
        <f t="shared" si="136"/>
        <v>139</v>
      </c>
      <c r="C413" s="16" t="s">
        <v>293</v>
      </c>
      <c r="D413" s="8">
        <v>2018</v>
      </c>
      <c r="E413" s="11">
        <v>0.4</v>
      </c>
      <c r="F413" s="8">
        <v>176</v>
      </c>
      <c r="G413" s="8"/>
      <c r="H413" s="15">
        <v>300.61415</v>
      </c>
    </row>
    <row r="414" spans="2:8" ht="36.75" customHeight="1">
      <c r="B414" s="13">
        <f t="shared" si="136"/>
        <v>140</v>
      </c>
      <c r="C414" s="16" t="s">
        <v>294</v>
      </c>
      <c r="D414" s="8">
        <v>2018</v>
      </c>
      <c r="E414" s="11">
        <v>0.4</v>
      </c>
      <c r="F414" s="8">
        <v>141</v>
      </c>
      <c r="G414" s="8"/>
      <c r="H414" s="15">
        <v>46.27223</v>
      </c>
    </row>
    <row r="415" spans="2:8" ht="36.75" customHeight="1">
      <c r="B415" s="13">
        <f t="shared" si="136"/>
        <v>141</v>
      </c>
      <c r="C415" s="16" t="s">
        <v>295</v>
      </c>
      <c r="D415" s="8">
        <v>2018</v>
      </c>
      <c r="E415" s="11">
        <v>0.4</v>
      </c>
      <c r="F415" s="8">
        <v>194</v>
      </c>
      <c r="G415" s="8"/>
      <c r="H415" s="15">
        <v>259.11267000000004</v>
      </c>
    </row>
    <row r="416" spans="2:8" ht="36.75" customHeight="1">
      <c r="B416" s="13">
        <f t="shared" si="136"/>
        <v>142</v>
      </c>
      <c r="C416" s="16" t="s">
        <v>296</v>
      </c>
      <c r="D416" s="8">
        <v>2018</v>
      </c>
      <c r="E416" s="11">
        <v>0.4</v>
      </c>
      <c r="F416" s="8">
        <v>120</v>
      </c>
      <c r="G416" s="8"/>
      <c r="H416" s="15">
        <v>167.18101000000001</v>
      </c>
    </row>
    <row r="417" spans="2:8" ht="36.75" customHeight="1">
      <c r="B417" s="13">
        <f t="shared" si="136"/>
        <v>143</v>
      </c>
      <c r="C417" s="16" t="s">
        <v>297</v>
      </c>
      <c r="D417" s="8">
        <v>2018</v>
      </c>
      <c r="E417" s="11">
        <v>0.4</v>
      </c>
      <c r="F417" s="8">
        <v>145</v>
      </c>
      <c r="G417" s="8"/>
      <c r="H417" s="15">
        <v>150.83926</v>
      </c>
    </row>
    <row r="418" spans="2:8" ht="36.75" customHeight="1">
      <c r="B418" s="13">
        <f t="shared" si="136"/>
        <v>144</v>
      </c>
      <c r="C418" s="16" t="s">
        <v>264</v>
      </c>
      <c r="D418" s="8">
        <v>2018</v>
      </c>
      <c r="E418" s="11">
        <v>0.4</v>
      </c>
      <c r="F418" s="8">
        <v>30</v>
      </c>
      <c r="G418" s="8"/>
      <c r="H418" s="15">
        <v>42.713389999999997</v>
      </c>
    </row>
    <row r="419" spans="2:8" ht="36.75" customHeight="1">
      <c r="B419" s="13">
        <f t="shared" si="136"/>
        <v>145</v>
      </c>
      <c r="C419" s="16" t="s">
        <v>298</v>
      </c>
      <c r="D419" s="8">
        <v>2018</v>
      </c>
      <c r="E419" s="11">
        <v>0.4</v>
      </c>
      <c r="F419" s="8">
        <v>477</v>
      </c>
      <c r="G419" s="8"/>
      <c r="H419" s="15">
        <v>336.58211999999997</v>
      </c>
    </row>
    <row r="420" spans="2:8" ht="36.75" customHeight="1">
      <c r="B420" s="13">
        <f t="shared" si="136"/>
        <v>146</v>
      </c>
      <c r="C420" s="16" t="s">
        <v>299</v>
      </c>
      <c r="D420" s="8">
        <v>2018</v>
      </c>
      <c r="E420" s="11">
        <v>0.4</v>
      </c>
      <c r="F420" s="8">
        <v>134</v>
      </c>
      <c r="G420" s="8"/>
      <c r="H420" s="15">
        <v>216.34858</v>
      </c>
    </row>
    <row r="421" spans="2:8" ht="36.75" customHeight="1">
      <c r="B421" s="13">
        <f t="shared" si="136"/>
        <v>147</v>
      </c>
      <c r="C421" s="16" t="s">
        <v>300</v>
      </c>
      <c r="D421" s="8">
        <v>2018</v>
      </c>
      <c r="E421" s="11">
        <v>0.4</v>
      </c>
      <c r="F421" s="8">
        <v>400</v>
      </c>
      <c r="G421" s="8"/>
      <c r="H421" s="15">
        <v>255.50945999999999</v>
      </c>
    </row>
    <row r="422" spans="2:8" ht="36.75" customHeight="1">
      <c r="B422" s="13">
        <f t="shared" si="136"/>
        <v>148</v>
      </c>
      <c r="C422" s="16" t="s">
        <v>301</v>
      </c>
      <c r="D422" s="8">
        <v>2018</v>
      </c>
      <c r="E422" s="11">
        <v>0.4</v>
      </c>
      <c r="F422" s="8">
        <v>65</v>
      </c>
      <c r="G422" s="8"/>
      <c r="H422" s="15">
        <v>95.774810000000002</v>
      </c>
    </row>
    <row r="423" spans="2:8" ht="36.75" customHeight="1">
      <c r="B423" s="13">
        <f t="shared" si="136"/>
        <v>149</v>
      </c>
      <c r="C423" s="16" t="s">
        <v>230</v>
      </c>
      <c r="D423" s="8">
        <v>2018</v>
      </c>
      <c r="E423" s="11">
        <v>0.4</v>
      </c>
      <c r="F423" s="8">
        <v>209</v>
      </c>
      <c r="G423" s="8"/>
      <c r="H423" s="15">
        <v>245.35378</v>
      </c>
    </row>
    <row r="424" spans="2:8" ht="36.75" customHeight="1">
      <c r="B424" s="13">
        <f t="shared" si="136"/>
        <v>150</v>
      </c>
      <c r="C424" s="16" t="s">
        <v>302</v>
      </c>
      <c r="D424" s="8">
        <v>2018</v>
      </c>
      <c r="E424" s="11">
        <v>0.4</v>
      </c>
      <c r="F424" s="8">
        <v>42</v>
      </c>
      <c r="G424" s="8"/>
      <c r="H424" s="15">
        <v>8.802760000000001</v>
      </c>
    </row>
    <row r="425" spans="2:8" ht="36.75" customHeight="1">
      <c r="B425" s="13">
        <f t="shared" si="136"/>
        <v>151</v>
      </c>
      <c r="C425" s="16" t="s">
        <v>303</v>
      </c>
      <c r="D425" s="8">
        <v>2018</v>
      </c>
      <c r="E425" s="11">
        <v>0.4</v>
      </c>
      <c r="F425" s="8">
        <v>68</v>
      </c>
      <c r="G425" s="8"/>
      <c r="H425" s="15">
        <v>115.11852</v>
      </c>
    </row>
    <row r="426" spans="2:8" ht="36.75" customHeight="1">
      <c r="B426" s="13">
        <f t="shared" si="136"/>
        <v>152</v>
      </c>
      <c r="C426" s="16" t="s">
        <v>304</v>
      </c>
      <c r="D426" s="8">
        <v>2018</v>
      </c>
      <c r="E426" s="11">
        <v>0.4</v>
      </c>
      <c r="F426" s="8">
        <v>97</v>
      </c>
      <c r="G426" s="8"/>
      <c r="H426" s="15">
        <v>105.02256</v>
      </c>
    </row>
    <row r="427" spans="2:8" ht="36.75" customHeight="1">
      <c r="B427" s="13">
        <f t="shared" si="136"/>
        <v>153</v>
      </c>
      <c r="C427" s="16" t="s">
        <v>305</v>
      </c>
      <c r="D427" s="8">
        <v>2018</v>
      </c>
      <c r="E427" s="11">
        <v>0.4</v>
      </c>
      <c r="F427" s="8">
        <v>287</v>
      </c>
      <c r="G427" s="8"/>
      <c r="H427" s="15">
        <v>346.18561</v>
      </c>
    </row>
    <row r="428" spans="2:8" ht="36.75" customHeight="1">
      <c r="B428" s="13">
        <f t="shared" si="136"/>
        <v>154</v>
      </c>
      <c r="C428" s="16" t="s">
        <v>306</v>
      </c>
      <c r="D428" s="8">
        <v>2018</v>
      </c>
      <c r="E428" s="11">
        <v>0.4</v>
      </c>
      <c r="F428" s="8">
        <v>80</v>
      </c>
      <c r="G428" s="8"/>
      <c r="H428" s="15">
        <v>90.56374000000001</v>
      </c>
    </row>
    <row r="429" spans="2:8" ht="36.75" customHeight="1">
      <c r="B429" s="13">
        <f t="shared" si="136"/>
        <v>155</v>
      </c>
      <c r="C429" s="16" t="s">
        <v>307</v>
      </c>
      <c r="D429" s="8">
        <v>2018</v>
      </c>
      <c r="E429" s="11">
        <v>0.4</v>
      </c>
      <c r="F429" s="8">
        <v>174</v>
      </c>
      <c r="G429" s="8"/>
      <c r="H429" s="15">
        <v>127.96324</v>
      </c>
    </row>
    <row r="430" spans="2:8" ht="36.75" customHeight="1">
      <c r="B430" s="13">
        <f t="shared" si="136"/>
        <v>156</v>
      </c>
      <c r="C430" s="16" t="s">
        <v>308</v>
      </c>
      <c r="D430" s="8">
        <v>2018</v>
      </c>
      <c r="E430" s="11">
        <v>0.4</v>
      </c>
      <c r="F430" s="8">
        <v>174</v>
      </c>
      <c r="G430" s="8"/>
      <c r="H430" s="15">
        <v>203.65486999999999</v>
      </c>
    </row>
    <row r="431" spans="2:8" ht="36.75" customHeight="1">
      <c r="B431" s="13">
        <f t="shared" si="136"/>
        <v>157</v>
      </c>
      <c r="C431" s="16" t="s">
        <v>309</v>
      </c>
      <c r="D431" s="8">
        <v>2018</v>
      </c>
      <c r="E431" s="11">
        <v>0.4</v>
      </c>
      <c r="F431" s="8">
        <v>37</v>
      </c>
      <c r="G431" s="8"/>
      <c r="H431" s="15">
        <v>18.918689999999998</v>
      </c>
    </row>
    <row r="432" spans="2:8" ht="36.75" customHeight="1">
      <c r="B432" s="13">
        <f t="shared" si="136"/>
        <v>158</v>
      </c>
      <c r="C432" s="16" t="s">
        <v>310</v>
      </c>
      <c r="D432" s="8">
        <v>2018</v>
      </c>
      <c r="E432" s="11">
        <v>0.4</v>
      </c>
      <c r="F432" s="8">
        <v>309</v>
      </c>
      <c r="G432" s="8"/>
      <c r="H432" s="15">
        <v>328.64277000000004</v>
      </c>
    </row>
    <row r="433" spans="2:8" ht="36.75" customHeight="1">
      <c r="B433" s="13">
        <f t="shared" si="136"/>
        <v>159</v>
      </c>
      <c r="C433" s="16" t="s">
        <v>311</v>
      </c>
      <c r="D433" s="8">
        <v>2018</v>
      </c>
      <c r="E433" s="11">
        <v>0.4</v>
      </c>
      <c r="F433" s="8">
        <v>160</v>
      </c>
      <c r="G433" s="8"/>
      <c r="H433" s="15">
        <v>102.23442999999999</v>
      </c>
    </row>
    <row r="434" spans="2:8" ht="36.75" customHeight="1">
      <c r="B434" s="13">
        <f t="shared" si="136"/>
        <v>160</v>
      </c>
      <c r="C434" s="16" t="s">
        <v>312</v>
      </c>
      <c r="D434" s="8">
        <v>2018</v>
      </c>
      <c r="E434" s="11">
        <v>0.4</v>
      </c>
      <c r="F434" s="8">
        <v>49</v>
      </c>
      <c r="G434" s="8"/>
      <c r="H434" s="15">
        <v>73.078369999999993</v>
      </c>
    </row>
    <row r="435" spans="2:8" ht="36.75" customHeight="1">
      <c r="B435" s="13">
        <f t="shared" si="136"/>
        <v>161</v>
      </c>
      <c r="C435" s="16" t="s">
        <v>313</v>
      </c>
      <c r="D435" s="8">
        <v>2018</v>
      </c>
      <c r="E435" s="11">
        <v>0.4</v>
      </c>
      <c r="F435" s="8">
        <v>123</v>
      </c>
      <c r="G435" s="8"/>
      <c r="H435" s="15">
        <v>186.23397</v>
      </c>
    </row>
    <row r="436" spans="2:8" ht="36.75" customHeight="1">
      <c r="B436" s="13">
        <f t="shared" si="136"/>
        <v>162</v>
      </c>
      <c r="C436" s="16" t="s">
        <v>314</v>
      </c>
      <c r="D436" s="8">
        <v>2018</v>
      </c>
      <c r="E436" s="11">
        <v>0.4</v>
      </c>
      <c r="F436" s="8">
        <v>121</v>
      </c>
      <c r="G436" s="8"/>
      <c r="H436" s="15">
        <v>103.07083999999999</v>
      </c>
    </row>
    <row r="437" spans="2:8" ht="36.75" customHeight="1">
      <c r="B437" s="13">
        <f t="shared" si="136"/>
        <v>163</v>
      </c>
      <c r="C437" s="16" t="s">
        <v>315</v>
      </c>
      <c r="D437" s="8">
        <v>2018</v>
      </c>
      <c r="E437" s="11">
        <v>0.4</v>
      </c>
      <c r="F437" s="8">
        <v>167</v>
      </c>
      <c r="G437" s="8"/>
      <c r="H437" s="15">
        <v>171.91114999999999</v>
      </c>
    </row>
    <row r="438" spans="2:8" ht="36.75" customHeight="1">
      <c r="B438" s="13">
        <f t="shared" si="136"/>
        <v>164</v>
      </c>
      <c r="C438" s="16" t="s">
        <v>316</v>
      </c>
      <c r="D438" s="8">
        <v>2018</v>
      </c>
      <c r="E438" s="11">
        <v>0.4</v>
      </c>
      <c r="F438" s="8">
        <v>160</v>
      </c>
      <c r="G438" s="8"/>
      <c r="H438" s="15">
        <v>123.75129</v>
      </c>
    </row>
    <row r="439" spans="2:8" ht="36.75" customHeight="1">
      <c r="B439" s="13">
        <f t="shared" si="136"/>
        <v>165</v>
      </c>
      <c r="C439" s="16" t="s">
        <v>264</v>
      </c>
      <c r="D439" s="8">
        <v>2018</v>
      </c>
      <c r="E439" s="11">
        <v>0.4</v>
      </c>
      <c r="F439" s="8">
        <v>100</v>
      </c>
      <c r="G439" s="8"/>
      <c r="H439" s="15">
        <v>148.33048000000002</v>
      </c>
    </row>
    <row r="440" spans="2:8" ht="36.75" customHeight="1">
      <c r="B440" s="13">
        <f t="shared" si="136"/>
        <v>166</v>
      </c>
      <c r="C440" s="16" t="s">
        <v>317</v>
      </c>
      <c r="D440" s="8">
        <v>2018</v>
      </c>
      <c r="E440" s="11">
        <v>0.4</v>
      </c>
      <c r="F440" s="8">
        <v>229</v>
      </c>
      <c r="G440" s="8"/>
      <c r="H440" s="15">
        <v>448.49189000000001</v>
      </c>
    </row>
    <row r="441" spans="2:8" ht="36.75" customHeight="1">
      <c r="B441" s="13">
        <f t="shared" si="136"/>
        <v>167</v>
      </c>
      <c r="C441" s="16" t="s">
        <v>318</v>
      </c>
      <c r="D441" s="8">
        <v>2018</v>
      </c>
      <c r="E441" s="11">
        <v>0.4</v>
      </c>
      <c r="F441" s="8">
        <v>20</v>
      </c>
      <c r="G441" s="8"/>
      <c r="H441" s="15">
        <v>56.25582</v>
      </c>
    </row>
    <row r="442" spans="2:8" ht="36.75" customHeight="1">
      <c r="B442" s="13">
        <f t="shared" si="136"/>
        <v>168</v>
      </c>
      <c r="C442" s="16" t="s">
        <v>319</v>
      </c>
      <c r="D442" s="8">
        <v>2018</v>
      </c>
      <c r="E442" s="11">
        <v>0.4</v>
      </c>
      <c r="F442" s="8">
        <v>90</v>
      </c>
      <c r="G442" s="8"/>
      <c r="H442" s="15">
        <v>105.92739</v>
      </c>
    </row>
    <row r="443" spans="2:8" ht="36.75" customHeight="1">
      <c r="B443" s="13">
        <f t="shared" si="136"/>
        <v>169</v>
      </c>
      <c r="C443" s="16" t="s">
        <v>320</v>
      </c>
      <c r="D443" s="8">
        <v>2018</v>
      </c>
      <c r="E443" s="11">
        <v>0.4</v>
      </c>
      <c r="F443" s="8">
        <v>120</v>
      </c>
      <c r="G443" s="8"/>
      <c r="H443" s="15">
        <v>225.7508</v>
      </c>
    </row>
    <row r="444" spans="2:8" ht="36.75" customHeight="1">
      <c r="B444" s="13">
        <f t="shared" si="136"/>
        <v>170</v>
      </c>
      <c r="C444" s="16" t="s">
        <v>321</v>
      </c>
      <c r="D444" s="8">
        <v>2018</v>
      </c>
      <c r="E444" s="11">
        <v>0.4</v>
      </c>
      <c r="F444" s="8">
        <v>218</v>
      </c>
      <c r="G444" s="8"/>
      <c r="H444" s="15">
        <v>231.22910999999999</v>
      </c>
    </row>
    <row r="445" spans="2:8" ht="36.75" customHeight="1">
      <c r="B445" s="13">
        <f t="shared" si="136"/>
        <v>171</v>
      </c>
      <c r="C445" s="16" t="s">
        <v>322</v>
      </c>
      <c r="D445" s="8">
        <v>2018</v>
      </c>
      <c r="E445" s="11">
        <v>0.4</v>
      </c>
      <c r="F445" s="8">
        <v>72</v>
      </c>
      <c r="G445" s="8"/>
      <c r="H445" s="15">
        <v>141.35910999999999</v>
      </c>
    </row>
    <row r="446" spans="2:8" ht="36.75" customHeight="1">
      <c r="B446" s="13">
        <f t="shared" si="136"/>
        <v>172</v>
      </c>
      <c r="C446" s="16" t="s">
        <v>323</v>
      </c>
      <c r="D446" s="8">
        <v>2018</v>
      </c>
      <c r="E446" s="11">
        <v>0.4</v>
      </c>
      <c r="F446" s="8">
        <v>124</v>
      </c>
      <c r="G446" s="8"/>
      <c r="H446" s="15">
        <v>107.87917</v>
      </c>
    </row>
    <row r="447" spans="2:8" ht="36.75" customHeight="1">
      <c r="B447" s="13">
        <f t="shared" si="136"/>
        <v>173</v>
      </c>
      <c r="C447" s="16" t="s">
        <v>324</v>
      </c>
      <c r="D447" s="8">
        <v>2018</v>
      </c>
      <c r="E447" s="11">
        <v>0.4</v>
      </c>
      <c r="F447" s="8">
        <v>190</v>
      </c>
      <c r="G447" s="8"/>
      <c r="H447" s="15">
        <v>17.610939999999999</v>
      </c>
    </row>
    <row r="448" spans="2:8" ht="36.75" customHeight="1">
      <c r="B448" s="13">
        <f t="shared" si="136"/>
        <v>174</v>
      </c>
      <c r="C448" s="16" t="s">
        <v>325</v>
      </c>
      <c r="D448" s="8">
        <v>2018</v>
      </c>
      <c r="E448" s="11">
        <v>0.4</v>
      </c>
      <c r="F448" s="8">
        <v>220</v>
      </c>
      <c r="G448" s="8"/>
      <c r="H448" s="15">
        <v>40.916640000000001</v>
      </c>
    </row>
    <row r="449" spans="2:8" ht="36.75" customHeight="1">
      <c r="B449" s="13">
        <f t="shared" si="136"/>
        <v>175</v>
      </c>
      <c r="C449" s="16" t="s">
        <v>326</v>
      </c>
      <c r="D449" s="8">
        <v>2018</v>
      </c>
      <c r="E449" s="11">
        <v>0.4</v>
      </c>
      <c r="F449" s="8">
        <v>30</v>
      </c>
      <c r="G449" s="8"/>
      <c r="H449" s="15">
        <v>13.57104</v>
      </c>
    </row>
    <row r="450" spans="2:8" ht="36.75" customHeight="1">
      <c r="B450" s="13">
        <f t="shared" si="136"/>
        <v>176</v>
      </c>
      <c r="C450" s="16" t="s">
        <v>327</v>
      </c>
      <c r="D450" s="8">
        <v>2018</v>
      </c>
      <c r="E450" s="11">
        <v>0.4</v>
      </c>
      <c r="F450" s="8">
        <v>450</v>
      </c>
      <c r="G450" s="8"/>
      <c r="H450" s="15">
        <v>337.36194</v>
      </c>
    </row>
    <row r="451" spans="2:8" ht="36.75" customHeight="1">
      <c r="B451" s="13">
        <f t="shared" si="136"/>
        <v>177</v>
      </c>
      <c r="C451" s="16" t="s">
        <v>328</v>
      </c>
      <c r="D451" s="8">
        <v>2018</v>
      </c>
      <c r="E451" s="11">
        <v>0.4</v>
      </c>
      <c r="F451" s="8">
        <v>105</v>
      </c>
      <c r="G451" s="8"/>
      <c r="H451" s="15">
        <v>107.32567</v>
      </c>
    </row>
    <row r="452" spans="2:8" ht="36.75" customHeight="1">
      <c r="B452" s="13">
        <f t="shared" si="136"/>
        <v>178</v>
      </c>
      <c r="C452" s="16" t="s">
        <v>329</v>
      </c>
      <c r="D452" s="8">
        <v>2018</v>
      </c>
      <c r="E452" s="11">
        <v>0.4</v>
      </c>
      <c r="F452" s="8">
        <v>38</v>
      </c>
      <c r="G452" s="8"/>
      <c r="H452" s="15">
        <v>14.9756</v>
      </c>
    </row>
    <row r="453" spans="2:8" ht="36.75" customHeight="1">
      <c r="B453" s="13">
        <f t="shared" si="136"/>
        <v>179</v>
      </c>
      <c r="C453" s="16" t="s">
        <v>330</v>
      </c>
      <c r="D453" s="8">
        <v>2018</v>
      </c>
      <c r="E453" s="11">
        <v>0.4</v>
      </c>
      <c r="F453" s="8">
        <v>182</v>
      </c>
      <c r="G453" s="8"/>
      <c r="H453" s="15">
        <v>320.15109000000001</v>
      </c>
    </row>
    <row r="454" spans="2:8" ht="36.75" customHeight="1">
      <c r="B454" s="13">
        <f t="shared" si="136"/>
        <v>180</v>
      </c>
      <c r="C454" s="16" t="s">
        <v>331</v>
      </c>
      <c r="D454" s="8">
        <v>2018</v>
      </c>
      <c r="E454" s="11">
        <v>0.4</v>
      </c>
      <c r="F454" s="8">
        <v>224</v>
      </c>
      <c r="G454" s="8"/>
      <c r="H454" s="15">
        <v>378.13245000000001</v>
      </c>
    </row>
    <row r="455" spans="2:8" ht="36.75" customHeight="1">
      <c r="B455" s="13">
        <f t="shared" si="136"/>
        <v>181</v>
      </c>
      <c r="C455" s="16" t="s">
        <v>332</v>
      </c>
      <c r="D455" s="8">
        <v>2018</v>
      </c>
      <c r="E455" s="11">
        <v>0.4</v>
      </c>
      <c r="F455" s="8">
        <v>65</v>
      </c>
      <c r="G455" s="8"/>
      <c r="H455" s="15">
        <v>52.77449</v>
      </c>
    </row>
    <row r="456" spans="2:8" ht="36.75" customHeight="1">
      <c r="B456" s="13">
        <f t="shared" si="136"/>
        <v>182</v>
      </c>
      <c r="C456" s="16" t="s">
        <v>333</v>
      </c>
      <c r="D456" s="8">
        <v>2018</v>
      </c>
      <c r="E456" s="11">
        <v>0.4</v>
      </c>
      <c r="F456" s="8">
        <v>30</v>
      </c>
      <c r="G456" s="8"/>
      <c r="H456" s="15">
        <v>41.718120000000006</v>
      </c>
    </row>
    <row r="457" spans="2:8" ht="36.75" customHeight="1">
      <c r="B457" s="13">
        <f t="shared" si="136"/>
        <v>183</v>
      </c>
      <c r="C457" s="16" t="s">
        <v>334</v>
      </c>
      <c r="D457" s="8">
        <v>2018</v>
      </c>
      <c r="E457" s="11">
        <v>0.4</v>
      </c>
      <c r="F457" s="8">
        <v>176</v>
      </c>
      <c r="G457" s="8"/>
      <c r="H457" s="15">
        <v>171.52635000000001</v>
      </c>
    </row>
    <row r="458" spans="2:8" ht="36.75" customHeight="1">
      <c r="B458" s="13">
        <f t="shared" si="136"/>
        <v>184</v>
      </c>
      <c r="C458" s="16" t="s">
        <v>335</v>
      </c>
      <c r="D458" s="8">
        <v>2018</v>
      </c>
      <c r="E458" s="11">
        <v>0.4</v>
      </c>
      <c r="F458" s="8">
        <v>177</v>
      </c>
      <c r="G458" s="8"/>
      <c r="H458" s="15">
        <v>222.65739000000002</v>
      </c>
    </row>
    <row r="459" spans="2:8" ht="36.75" customHeight="1">
      <c r="B459" s="13">
        <f t="shared" si="136"/>
        <v>185</v>
      </c>
      <c r="C459" s="16" t="s">
        <v>336</v>
      </c>
      <c r="D459" s="8">
        <v>2018</v>
      </c>
      <c r="E459" s="11">
        <v>0.4</v>
      </c>
      <c r="F459" s="8">
        <v>694</v>
      </c>
      <c r="G459" s="8"/>
      <c r="H459" s="15">
        <v>450.05809999999997</v>
      </c>
    </row>
    <row r="460" spans="2:8" ht="36.75" customHeight="1">
      <c r="B460" s="13">
        <f t="shared" si="136"/>
        <v>186</v>
      </c>
      <c r="C460" s="16" t="s">
        <v>337</v>
      </c>
      <c r="D460" s="8">
        <v>2018</v>
      </c>
      <c r="E460" s="11">
        <v>0.4</v>
      </c>
      <c r="F460" s="8">
        <v>190</v>
      </c>
      <c r="G460" s="8"/>
      <c r="H460" s="15">
        <v>330.75390999999996</v>
      </c>
    </row>
    <row r="461" spans="2:8" ht="36.75" customHeight="1">
      <c r="B461" s="13">
        <f t="shared" si="136"/>
        <v>187</v>
      </c>
      <c r="C461" s="16" t="s">
        <v>247</v>
      </c>
      <c r="D461" s="8">
        <v>2018</v>
      </c>
      <c r="E461" s="11">
        <v>0.4</v>
      </c>
      <c r="F461" s="8">
        <v>131</v>
      </c>
      <c r="G461" s="8"/>
      <c r="H461" s="15">
        <v>180.76139000000001</v>
      </c>
    </row>
    <row r="462" spans="2:8" ht="36.75" customHeight="1">
      <c r="B462" s="13">
        <f t="shared" si="136"/>
        <v>188</v>
      </c>
      <c r="C462" s="16" t="s">
        <v>243</v>
      </c>
      <c r="D462" s="8">
        <v>2018</v>
      </c>
      <c r="E462" s="11">
        <v>0.4</v>
      </c>
      <c r="F462" s="8">
        <v>96</v>
      </c>
      <c r="G462" s="8"/>
      <c r="H462" s="15">
        <v>83.185130000000001</v>
      </c>
    </row>
    <row r="463" spans="2:8" ht="36.75" customHeight="1">
      <c r="B463" s="13">
        <f t="shared" si="136"/>
        <v>189</v>
      </c>
      <c r="C463" s="16" t="s">
        <v>338</v>
      </c>
      <c r="D463" s="8">
        <v>2018</v>
      </c>
      <c r="E463" s="11">
        <v>0.4</v>
      </c>
      <c r="F463" s="8">
        <v>126</v>
      </c>
      <c r="G463" s="8"/>
      <c r="H463" s="15">
        <v>189.46017000000001</v>
      </c>
    </row>
    <row r="464" spans="2:8" ht="36.75" customHeight="1">
      <c r="B464" s="13">
        <f t="shared" si="136"/>
        <v>190</v>
      </c>
      <c r="C464" s="16" t="s">
        <v>339</v>
      </c>
      <c r="D464" s="8">
        <v>2018</v>
      </c>
      <c r="E464" s="11">
        <v>0.4</v>
      </c>
      <c r="F464" s="8">
        <v>311</v>
      </c>
      <c r="G464" s="8"/>
      <c r="H464" s="15">
        <v>314.98160999999999</v>
      </c>
    </row>
    <row r="465" spans="2:8" ht="36.75" customHeight="1">
      <c r="B465" s="13">
        <f t="shared" si="136"/>
        <v>191</v>
      </c>
      <c r="C465" s="16" t="s">
        <v>340</v>
      </c>
      <c r="D465" s="8">
        <v>2018</v>
      </c>
      <c r="E465" s="11">
        <v>0.4</v>
      </c>
      <c r="F465" s="8">
        <v>19</v>
      </c>
      <c r="G465" s="8"/>
      <c r="H465" s="15">
        <v>31.27516</v>
      </c>
    </row>
    <row r="466" spans="2:8" ht="36.75" customHeight="1">
      <c r="B466" s="13">
        <f t="shared" si="136"/>
        <v>192</v>
      </c>
      <c r="C466" s="16" t="s">
        <v>341</v>
      </c>
      <c r="D466" s="8">
        <v>2018</v>
      </c>
      <c r="E466" s="11">
        <v>0.4</v>
      </c>
      <c r="F466" s="8">
        <v>45</v>
      </c>
      <c r="G466" s="8"/>
      <c r="H466" s="15">
        <v>64.530410000000003</v>
      </c>
    </row>
    <row r="467" spans="2:8" ht="36.75" customHeight="1">
      <c r="B467" s="13">
        <f t="shared" si="136"/>
        <v>193</v>
      </c>
      <c r="C467" s="16" t="s">
        <v>342</v>
      </c>
      <c r="D467" s="8">
        <v>2018</v>
      </c>
      <c r="E467" s="11">
        <v>0.4</v>
      </c>
      <c r="F467" s="8">
        <v>0</v>
      </c>
      <c r="G467" s="8"/>
      <c r="H467" s="15">
        <v>145.67372</v>
      </c>
    </row>
    <row r="468" spans="2:8" ht="36.75" customHeight="1">
      <c r="B468" s="13">
        <f t="shared" si="136"/>
        <v>194</v>
      </c>
      <c r="C468" s="16" t="s">
        <v>181</v>
      </c>
      <c r="D468" s="8">
        <v>2018</v>
      </c>
      <c r="E468" s="11">
        <v>0.4</v>
      </c>
      <c r="F468" s="8">
        <v>84</v>
      </c>
      <c r="G468" s="8"/>
      <c r="H468" s="15">
        <v>106.86367999999999</v>
      </c>
    </row>
    <row r="469" spans="2:8" ht="36.75" customHeight="1">
      <c r="B469" s="13">
        <f t="shared" si="136"/>
        <v>195</v>
      </c>
      <c r="C469" s="16" t="s">
        <v>343</v>
      </c>
      <c r="D469" s="8">
        <v>2018</v>
      </c>
      <c r="E469" s="11">
        <v>0.4</v>
      </c>
      <c r="F469" s="8">
        <v>75</v>
      </c>
      <c r="G469" s="8"/>
      <c r="H469" s="15">
        <v>252.25801999999999</v>
      </c>
    </row>
    <row r="470" spans="2:8" ht="36.75" customHeight="1">
      <c r="B470" s="13">
        <f t="shared" si="136"/>
        <v>196</v>
      </c>
      <c r="C470" s="16" t="s">
        <v>344</v>
      </c>
      <c r="D470" s="8">
        <v>2018</v>
      </c>
      <c r="E470" s="11">
        <v>0.4</v>
      </c>
      <c r="F470" s="8">
        <v>109</v>
      </c>
      <c r="G470" s="8"/>
      <c r="H470" s="15">
        <v>118.49171000000001</v>
      </c>
    </row>
    <row r="471" spans="2:8" ht="36.75" customHeight="1">
      <c r="B471" s="13">
        <f t="shared" si="136"/>
        <v>197</v>
      </c>
      <c r="C471" s="16" t="s">
        <v>345</v>
      </c>
      <c r="D471" s="8">
        <v>2018</v>
      </c>
      <c r="E471" s="11">
        <v>0.4</v>
      </c>
      <c r="F471" s="8">
        <v>30</v>
      </c>
      <c r="G471" s="8"/>
      <c r="H471" s="15">
        <v>32.90992</v>
      </c>
    </row>
    <row r="472" spans="2:8" ht="36.75" customHeight="1">
      <c r="B472" s="13">
        <f t="shared" si="136"/>
        <v>198</v>
      </c>
      <c r="C472" s="16" t="s">
        <v>346</v>
      </c>
      <c r="D472" s="8">
        <v>2018</v>
      </c>
      <c r="E472" s="11">
        <v>0.4</v>
      </c>
      <c r="F472" s="8">
        <v>106</v>
      </c>
      <c r="G472" s="8"/>
      <c r="H472" s="15">
        <v>133.17901999999998</v>
      </c>
    </row>
    <row r="473" spans="2:8" ht="36.75" customHeight="1">
      <c r="B473" s="13">
        <f t="shared" si="136"/>
        <v>199</v>
      </c>
      <c r="C473" s="16" t="s">
        <v>347</v>
      </c>
      <c r="D473" s="8">
        <v>2018</v>
      </c>
      <c r="E473" s="11">
        <v>0.4</v>
      </c>
      <c r="F473" s="8">
        <v>85</v>
      </c>
      <c r="G473" s="8"/>
      <c r="H473" s="15">
        <v>153.47614999999999</v>
      </c>
    </row>
    <row r="474" spans="2:8" ht="36.75" customHeight="1">
      <c r="B474" s="13">
        <f t="shared" ref="B474:B537" si="137">B473+1</f>
        <v>200</v>
      </c>
      <c r="C474" s="16" t="s">
        <v>348</v>
      </c>
      <c r="D474" s="8">
        <v>2018</v>
      </c>
      <c r="E474" s="11">
        <v>0.4</v>
      </c>
      <c r="F474" s="8">
        <v>468</v>
      </c>
      <c r="G474" s="8"/>
      <c r="H474" s="15">
        <v>411.68897999999996</v>
      </c>
    </row>
    <row r="475" spans="2:8" ht="36.75" customHeight="1">
      <c r="B475" s="13">
        <f t="shared" si="137"/>
        <v>201</v>
      </c>
      <c r="C475" s="16" t="s">
        <v>349</v>
      </c>
      <c r="D475" s="8">
        <v>2018</v>
      </c>
      <c r="E475" s="11">
        <v>0.4</v>
      </c>
      <c r="F475" s="8">
        <v>402</v>
      </c>
      <c r="G475" s="8"/>
      <c r="H475" s="15">
        <v>201.25744</v>
      </c>
    </row>
    <row r="476" spans="2:8" ht="36.75" customHeight="1">
      <c r="B476" s="13">
        <f t="shared" si="137"/>
        <v>202</v>
      </c>
      <c r="C476" s="16" t="s">
        <v>350</v>
      </c>
      <c r="D476" s="8">
        <v>2018</v>
      </c>
      <c r="E476" s="11">
        <v>0.4</v>
      </c>
      <c r="F476" s="8">
        <v>315</v>
      </c>
      <c r="G476" s="8"/>
      <c r="H476" s="15">
        <v>250.22565</v>
      </c>
    </row>
    <row r="477" spans="2:8" ht="36.75" customHeight="1">
      <c r="B477" s="13">
        <f t="shared" si="137"/>
        <v>203</v>
      </c>
      <c r="C477" s="16" t="s">
        <v>351</v>
      </c>
      <c r="D477" s="8">
        <v>2018</v>
      </c>
      <c r="E477" s="11">
        <v>0.4</v>
      </c>
      <c r="F477" s="8">
        <v>40</v>
      </c>
      <c r="G477" s="8"/>
      <c r="H477" s="15">
        <v>61.086640000000003</v>
      </c>
    </row>
    <row r="478" spans="2:8" ht="36.75" customHeight="1">
      <c r="B478" s="13">
        <f t="shared" si="137"/>
        <v>204</v>
      </c>
      <c r="C478" s="16" t="s">
        <v>263</v>
      </c>
      <c r="D478" s="8">
        <v>2018</v>
      </c>
      <c r="E478" s="11">
        <v>0.4</v>
      </c>
      <c r="F478" s="8">
        <v>164</v>
      </c>
      <c r="G478" s="8"/>
      <c r="H478" s="15">
        <v>220.26109</v>
      </c>
    </row>
    <row r="479" spans="2:8" ht="36.75" customHeight="1">
      <c r="B479" s="13">
        <f t="shared" si="137"/>
        <v>205</v>
      </c>
      <c r="C479" s="16" t="s">
        <v>352</v>
      </c>
      <c r="D479" s="8">
        <v>2018</v>
      </c>
      <c r="E479" s="11">
        <v>0.4</v>
      </c>
      <c r="F479" s="8">
        <v>215</v>
      </c>
      <c r="G479" s="8"/>
      <c r="H479" s="15">
        <v>159.33253999999999</v>
      </c>
    </row>
    <row r="480" spans="2:8" ht="36.75" customHeight="1">
      <c r="B480" s="13">
        <f t="shared" si="137"/>
        <v>206</v>
      </c>
      <c r="C480" s="16" t="s">
        <v>341</v>
      </c>
      <c r="D480" s="8">
        <v>2018</v>
      </c>
      <c r="E480" s="11">
        <v>0.4</v>
      </c>
      <c r="F480" s="8">
        <v>70</v>
      </c>
      <c r="G480" s="8"/>
      <c r="H480" s="15">
        <v>90.152479999999997</v>
      </c>
    </row>
    <row r="481" spans="2:8" ht="36.75" customHeight="1">
      <c r="B481" s="13">
        <f t="shared" si="137"/>
        <v>207</v>
      </c>
      <c r="C481" s="16" t="s">
        <v>353</v>
      </c>
      <c r="D481" s="8">
        <v>2018</v>
      </c>
      <c r="E481" s="11">
        <v>0.4</v>
      </c>
      <c r="F481" s="8">
        <v>60</v>
      </c>
      <c r="G481" s="8"/>
      <c r="H481" s="15">
        <v>62.578720000000004</v>
      </c>
    </row>
    <row r="482" spans="2:8" ht="36.75" customHeight="1">
      <c r="B482" s="13">
        <f t="shared" si="137"/>
        <v>208</v>
      </c>
      <c r="C482" s="16" t="s">
        <v>354</v>
      </c>
      <c r="D482" s="8">
        <v>2018</v>
      </c>
      <c r="E482" s="11">
        <v>0.4</v>
      </c>
      <c r="F482" s="8">
        <v>40</v>
      </c>
      <c r="G482" s="8"/>
      <c r="H482" s="15">
        <v>37.917410000000004</v>
      </c>
    </row>
    <row r="483" spans="2:8" ht="36.75" customHeight="1">
      <c r="B483" s="13">
        <f t="shared" si="137"/>
        <v>209</v>
      </c>
      <c r="C483" s="16" t="s">
        <v>320</v>
      </c>
      <c r="D483" s="8">
        <v>2018</v>
      </c>
      <c r="E483" s="11">
        <v>0.4</v>
      </c>
      <c r="F483" s="8">
        <v>82</v>
      </c>
      <c r="G483" s="8"/>
      <c r="H483" s="15">
        <v>119.87524000000001</v>
      </c>
    </row>
    <row r="484" spans="2:8" ht="36.75" customHeight="1">
      <c r="B484" s="13">
        <f t="shared" si="137"/>
        <v>210</v>
      </c>
      <c r="C484" s="16" t="s">
        <v>355</v>
      </c>
      <c r="D484" s="8">
        <v>2018</v>
      </c>
      <c r="E484" s="11">
        <v>0.4</v>
      </c>
      <c r="F484" s="8">
        <v>40</v>
      </c>
      <c r="G484" s="8"/>
      <c r="H484" s="15">
        <v>69.47102000000001</v>
      </c>
    </row>
    <row r="485" spans="2:8" ht="36.75" customHeight="1">
      <c r="B485" s="13">
        <f t="shared" si="137"/>
        <v>211</v>
      </c>
      <c r="C485" s="16" t="s">
        <v>356</v>
      </c>
      <c r="D485" s="8">
        <v>2018</v>
      </c>
      <c r="E485" s="11">
        <v>0.4</v>
      </c>
      <c r="F485" s="8">
        <v>25</v>
      </c>
      <c r="G485" s="8"/>
      <c r="H485" s="15">
        <v>17.87707</v>
      </c>
    </row>
    <row r="486" spans="2:8" ht="36.75" customHeight="1">
      <c r="B486" s="13">
        <f t="shared" si="137"/>
        <v>212</v>
      </c>
      <c r="C486" s="16" t="s">
        <v>357</v>
      </c>
      <c r="D486" s="8">
        <v>2018</v>
      </c>
      <c r="E486" s="11">
        <v>0.4</v>
      </c>
      <c r="F486" s="8">
        <v>40</v>
      </c>
      <c r="G486" s="8"/>
      <c r="H486" s="15">
        <v>69.549940000000007</v>
      </c>
    </row>
    <row r="487" spans="2:8" ht="36.75" customHeight="1">
      <c r="B487" s="13">
        <f t="shared" si="137"/>
        <v>213</v>
      </c>
      <c r="C487" s="16" t="s">
        <v>358</v>
      </c>
      <c r="D487" s="8">
        <v>2018</v>
      </c>
      <c r="E487" s="11">
        <v>0.4</v>
      </c>
      <c r="F487" s="8">
        <v>64</v>
      </c>
      <c r="G487" s="8"/>
      <c r="H487" s="15">
        <v>87.441249999999997</v>
      </c>
    </row>
    <row r="488" spans="2:8" ht="36.75" customHeight="1">
      <c r="B488" s="13">
        <f t="shared" si="137"/>
        <v>214</v>
      </c>
      <c r="C488" s="16" t="s">
        <v>213</v>
      </c>
      <c r="D488" s="8">
        <v>2018</v>
      </c>
      <c r="E488" s="11">
        <v>0.4</v>
      </c>
      <c r="F488" s="8">
        <v>208</v>
      </c>
      <c r="G488" s="8"/>
      <c r="H488" s="15">
        <v>243.70675</v>
      </c>
    </row>
    <row r="489" spans="2:8" ht="36.75" customHeight="1">
      <c r="B489" s="13">
        <f t="shared" si="137"/>
        <v>215</v>
      </c>
      <c r="C489" s="16" t="s">
        <v>354</v>
      </c>
      <c r="D489" s="8">
        <v>2018</v>
      </c>
      <c r="E489" s="11">
        <v>0.4</v>
      </c>
      <c r="F489" s="8">
        <v>115</v>
      </c>
      <c r="G489" s="8"/>
      <c r="H489" s="15">
        <v>184.00239000000002</v>
      </c>
    </row>
    <row r="490" spans="2:8" ht="36.75" customHeight="1">
      <c r="B490" s="13">
        <f t="shared" si="137"/>
        <v>216</v>
      </c>
      <c r="C490" s="16" t="s">
        <v>359</v>
      </c>
      <c r="D490" s="8">
        <v>2018</v>
      </c>
      <c r="E490" s="11">
        <v>0.4</v>
      </c>
      <c r="F490" s="8">
        <v>192</v>
      </c>
      <c r="G490" s="8"/>
      <c r="H490" s="15">
        <v>159.12116</v>
      </c>
    </row>
    <row r="491" spans="2:8" ht="36.75" customHeight="1">
      <c r="B491" s="13">
        <f t="shared" si="137"/>
        <v>217</v>
      </c>
      <c r="C491" s="16" t="s">
        <v>360</v>
      </c>
      <c r="D491" s="8">
        <v>2018</v>
      </c>
      <c r="E491" s="11">
        <v>0.4</v>
      </c>
      <c r="F491" s="8">
        <v>95</v>
      </c>
      <c r="G491" s="8"/>
      <c r="H491" s="15">
        <v>126.59808</v>
      </c>
    </row>
    <row r="492" spans="2:8" ht="36.75" customHeight="1">
      <c r="B492" s="13">
        <f t="shared" si="137"/>
        <v>218</v>
      </c>
      <c r="C492" s="16" t="s">
        <v>361</v>
      </c>
      <c r="D492" s="8">
        <v>2018</v>
      </c>
      <c r="E492" s="11">
        <v>0.4</v>
      </c>
      <c r="F492" s="8">
        <v>129</v>
      </c>
      <c r="G492" s="8"/>
      <c r="H492" s="15">
        <v>169.03763000000001</v>
      </c>
    </row>
    <row r="493" spans="2:8" ht="36.75" customHeight="1">
      <c r="B493" s="13">
        <f t="shared" si="137"/>
        <v>219</v>
      </c>
      <c r="C493" s="16" t="s">
        <v>362</v>
      </c>
      <c r="D493" s="8">
        <v>2018</v>
      </c>
      <c r="E493" s="11">
        <v>0.4</v>
      </c>
      <c r="F493" s="8">
        <v>57</v>
      </c>
      <c r="G493" s="8"/>
      <c r="H493" s="15">
        <v>32.543950000000002</v>
      </c>
    </row>
    <row r="494" spans="2:8" ht="36.75" customHeight="1">
      <c r="B494" s="13">
        <f t="shared" si="137"/>
        <v>220</v>
      </c>
      <c r="C494" s="16" t="s">
        <v>363</v>
      </c>
      <c r="D494" s="8">
        <v>2018</v>
      </c>
      <c r="E494" s="11">
        <v>0.4</v>
      </c>
      <c r="F494" s="8">
        <v>52</v>
      </c>
      <c r="G494" s="8"/>
      <c r="H494" s="15">
        <v>46.086400000000005</v>
      </c>
    </row>
    <row r="495" spans="2:8" ht="36.75" customHeight="1">
      <c r="B495" s="13">
        <f t="shared" si="137"/>
        <v>221</v>
      </c>
      <c r="C495" s="16" t="s">
        <v>364</v>
      </c>
      <c r="D495" s="8">
        <v>2018</v>
      </c>
      <c r="E495" s="11">
        <v>0.4</v>
      </c>
      <c r="F495" s="8">
        <v>70</v>
      </c>
      <c r="G495" s="8"/>
      <c r="H495" s="15">
        <v>28.989249999999998</v>
      </c>
    </row>
    <row r="496" spans="2:8" ht="36.75" customHeight="1">
      <c r="B496" s="13">
        <f t="shared" si="137"/>
        <v>222</v>
      </c>
      <c r="C496" s="16" t="s">
        <v>365</v>
      </c>
      <c r="D496" s="8">
        <v>2018</v>
      </c>
      <c r="E496" s="11">
        <v>0.4</v>
      </c>
      <c r="F496" s="8">
        <v>60</v>
      </c>
      <c r="G496" s="8"/>
      <c r="H496" s="15">
        <v>79.282780000000002</v>
      </c>
    </row>
    <row r="497" spans="2:8" ht="36.75" customHeight="1">
      <c r="B497" s="13">
        <f t="shared" si="137"/>
        <v>223</v>
      </c>
      <c r="C497" s="16" t="s">
        <v>366</v>
      </c>
      <c r="D497" s="8">
        <v>2018</v>
      </c>
      <c r="E497" s="11">
        <v>0.4</v>
      </c>
      <c r="F497" s="8">
        <v>25</v>
      </c>
      <c r="G497" s="8"/>
      <c r="H497" s="15">
        <v>28.960789999999999</v>
      </c>
    </row>
    <row r="498" spans="2:8" ht="36.75" customHeight="1">
      <c r="B498" s="13">
        <f t="shared" si="137"/>
        <v>224</v>
      </c>
      <c r="C498" s="16" t="s">
        <v>367</v>
      </c>
      <c r="D498" s="8">
        <v>2018</v>
      </c>
      <c r="E498" s="11">
        <v>0.4</v>
      </c>
      <c r="F498" s="8">
        <v>171</v>
      </c>
      <c r="G498" s="8"/>
      <c r="H498" s="15">
        <v>39.39302</v>
      </c>
    </row>
    <row r="499" spans="2:8" ht="36.75" customHeight="1">
      <c r="B499" s="13">
        <f t="shared" si="137"/>
        <v>225</v>
      </c>
      <c r="C499" s="16" t="s">
        <v>368</v>
      </c>
      <c r="D499" s="8">
        <v>2018</v>
      </c>
      <c r="E499" s="11">
        <v>0.4</v>
      </c>
      <c r="F499" s="8">
        <v>28</v>
      </c>
      <c r="G499" s="8"/>
      <c r="H499" s="15">
        <v>17.070830000000001</v>
      </c>
    </row>
    <row r="500" spans="2:8" ht="36.75" customHeight="1">
      <c r="B500" s="13">
        <f t="shared" si="137"/>
        <v>226</v>
      </c>
      <c r="C500" s="16" t="s">
        <v>369</v>
      </c>
      <c r="D500" s="8">
        <v>2018</v>
      </c>
      <c r="E500" s="11">
        <v>0.4</v>
      </c>
      <c r="F500" s="8">
        <v>24</v>
      </c>
      <c r="G500" s="8"/>
      <c r="H500" s="15">
        <v>23.368069999999999</v>
      </c>
    </row>
    <row r="501" spans="2:8" ht="36.75" customHeight="1">
      <c r="B501" s="13">
        <f t="shared" si="137"/>
        <v>227</v>
      </c>
      <c r="C501" s="16" t="s">
        <v>370</v>
      </c>
      <c r="D501" s="8">
        <v>2018</v>
      </c>
      <c r="E501" s="11">
        <v>0.4</v>
      </c>
      <c r="F501" s="8">
        <v>228</v>
      </c>
      <c r="G501" s="8"/>
      <c r="H501" s="15">
        <v>148.05855</v>
      </c>
    </row>
    <row r="502" spans="2:8" ht="36.75" customHeight="1">
      <c r="B502" s="13">
        <f t="shared" si="137"/>
        <v>228</v>
      </c>
      <c r="C502" s="16" t="s">
        <v>371</v>
      </c>
      <c r="D502" s="8">
        <v>2018</v>
      </c>
      <c r="E502" s="11">
        <v>0.4</v>
      </c>
      <c r="F502" s="8">
        <v>518</v>
      </c>
      <c r="G502" s="8"/>
      <c r="H502" s="15">
        <v>298.16793000000001</v>
      </c>
    </row>
    <row r="503" spans="2:8" ht="36.75" customHeight="1">
      <c r="B503" s="13">
        <f t="shared" si="137"/>
        <v>229</v>
      </c>
      <c r="C503" s="16" t="s">
        <v>372</v>
      </c>
      <c r="D503" s="8">
        <v>2018</v>
      </c>
      <c r="E503" s="11">
        <v>0.4</v>
      </c>
      <c r="F503" s="8">
        <v>277</v>
      </c>
      <c r="G503" s="8"/>
      <c r="H503" s="15">
        <v>203.60226999999998</v>
      </c>
    </row>
    <row r="504" spans="2:8" ht="36.75" customHeight="1">
      <c r="B504" s="13">
        <f t="shared" si="137"/>
        <v>230</v>
      </c>
      <c r="C504" s="16" t="s">
        <v>373</v>
      </c>
      <c r="D504" s="8">
        <v>2018</v>
      </c>
      <c r="E504" s="11">
        <v>0.4</v>
      </c>
      <c r="F504" s="8">
        <v>79</v>
      </c>
      <c r="G504" s="8"/>
      <c r="H504" s="15">
        <v>92.561700000000002</v>
      </c>
    </row>
    <row r="505" spans="2:8" ht="36.75" customHeight="1">
      <c r="B505" s="13">
        <f t="shared" si="137"/>
        <v>231</v>
      </c>
      <c r="C505" s="16" t="s">
        <v>374</v>
      </c>
      <c r="D505" s="8">
        <v>2018</v>
      </c>
      <c r="E505" s="11">
        <v>0.4</v>
      </c>
      <c r="F505" s="8">
        <v>160</v>
      </c>
      <c r="G505" s="8"/>
      <c r="H505" s="15">
        <v>294.08843999999999</v>
      </c>
    </row>
    <row r="506" spans="2:8" ht="36.75" customHeight="1">
      <c r="B506" s="13">
        <f t="shared" si="137"/>
        <v>232</v>
      </c>
      <c r="C506" s="16" t="s">
        <v>375</v>
      </c>
      <c r="D506" s="8">
        <v>2018</v>
      </c>
      <c r="E506" s="11">
        <v>0.4</v>
      </c>
      <c r="F506" s="8">
        <v>170</v>
      </c>
      <c r="G506" s="8"/>
      <c r="H506" s="15">
        <v>212.82814000000002</v>
      </c>
    </row>
    <row r="507" spans="2:8" ht="36.75" customHeight="1">
      <c r="B507" s="13">
        <f t="shared" si="137"/>
        <v>233</v>
      </c>
      <c r="C507" s="16" t="s">
        <v>213</v>
      </c>
      <c r="D507" s="8">
        <v>2018</v>
      </c>
      <c r="E507" s="11">
        <v>0.4</v>
      </c>
      <c r="F507" s="8">
        <v>35</v>
      </c>
      <c r="G507" s="8"/>
      <c r="H507" s="15">
        <v>17.433959999999999</v>
      </c>
    </row>
    <row r="508" spans="2:8" ht="36.75" customHeight="1">
      <c r="B508" s="13">
        <f t="shared" si="137"/>
        <v>234</v>
      </c>
      <c r="C508" s="16" t="s">
        <v>282</v>
      </c>
      <c r="D508" s="8">
        <v>2018</v>
      </c>
      <c r="E508" s="11">
        <v>0.4</v>
      </c>
      <c r="F508" s="8">
        <v>300</v>
      </c>
      <c r="G508" s="8"/>
      <c r="H508" s="15">
        <v>307.20722999999998</v>
      </c>
    </row>
    <row r="509" spans="2:8" ht="36.75" customHeight="1">
      <c r="B509" s="13">
        <f t="shared" si="137"/>
        <v>235</v>
      </c>
      <c r="C509" s="16" t="s">
        <v>376</v>
      </c>
      <c r="D509" s="8">
        <v>2018</v>
      </c>
      <c r="E509" s="11">
        <v>0.4</v>
      </c>
      <c r="F509" s="8">
        <v>110</v>
      </c>
      <c r="G509" s="8"/>
      <c r="H509" s="15">
        <v>65.538560000000004</v>
      </c>
    </row>
    <row r="510" spans="2:8" ht="36.75" customHeight="1">
      <c r="B510" s="13">
        <f t="shared" si="137"/>
        <v>236</v>
      </c>
      <c r="C510" s="16" t="s">
        <v>377</v>
      </c>
      <c r="D510" s="8">
        <v>2018</v>
      </c>
      <c r="E510" s="11">
        <v>0.4</v>
      </c>
      <c r="F510" s="8">
        <v>215</v>
      </c>
      <c r="G510" s="8"/>
      <c r="H510" s="15">
        <v>267.73719</v>
      </c>
    </row>
    <row r="511" spans="2:8" ht="36.75" customHeight="1">
      <c r="B511" s="13">
        <f t="shared" si="137"/>
        <v>237</v>
      </c>
      <c r="C511" s="16" t="s">
        <v>182</v>
      </c>
      <c r="D511" s="8">
        <v>2018</v>
      </c>
      <c r="E511" s="11">
        <v>0.4</v>
      </c>
      <c r="F511" s="8">
        <v>55</v>
      </c>
      <c r="G511" s="8"/>
      <c r="H511" s="15">
        <v>80.056240000000003</v>
      </c>
    </row>
    <row r="512" spans="2:8" ht="36.75" customHeight="1">
      <c r="B512" s="13">
        <f t="shared" si="137"/>
        <v>238</v>
      </c>
      <c r="C512" s="16" t="s">
        <v>378</v>
      </c>
      <c r="D512" s="8">
        <v>2018</v>
      </c>
      <c r="E512" s="11">
        <v>0.4</v>
      </c>
      <c r="F512" s="8">
        <v>195</v>
      </c>
      <c r="G512" s="8"/>
      <c r="H512" s="15">
        <v>193.31177</v>
      </c>
    </row>
    <row r="513" spans="2:8" ht="36.75" customHeight="1">
      <c r="B513" s="13">
        <f t="shared" si="137"/>
        <v>239</v>
      </c>
      <c r="C513" s="16" t="s">
        <v>379</v>
      </c>
      <c r="D513" s="8">
        <v>2018</v>
      </c>
      <c r="E513" s="11">
        <v>0.4</v>
      </c>
      <c r="F513" s="8">
        <v>230</v>
      </c>
      <c r="G513" s="8"/>
      <c r="H513" s="15">
        <v>234.78681</v>
      </c>
    </row>
    <row r="514" spans="2:8" ht="36.75" customHeight="1">
      <c r="B514" s="13">
        <f t="shared" si="137"/>
        <v>240</v>
      </c>
      <c r="C514" s="16" t="s">
        <v>380</v>
      </c>
      <c r="D514" s="8">
        <v>2018</v>
      </c>
      <c r="E514" s="11">
        <v>0.4</v>
      </c>
      <c r="F514" s="8">
        <v>75</v>
      </c>
      <c r="G514" s="8"/>
      <c r="H514" s="15">
        <v>81.107679999999988</v>
      </c>
    </row>
    <row r="515" spans="2:8" ht="36.75" customHeight="1">
      <c r="B515" s="13">
        <f t="shared" si="137"/>
        <v>241</v>
      </c>
      <c r="C515" s="16" t="s">
        <v>381</v>
      </c>
      <c r="D515" s="8">
        <v>2018</v>
      </c>
      <c r="E515" s="11">
        <v>0.4</v>
      </c>
      <c r="F515" s="8">
        <v>55</v>
      </c>
      <c r="G515" s="8"/>
      <c r="H515" s="15">
        <v>107.54716000000001</v>
      </c>
    </row>
    <row r="516" spans="2:8" ht="36.75" customHeight="1">
      <c r="B516" s="13">
        <f t="shared" si="137"/>
        <v>242</v>
      </c>
      <c r="C516" s="16" t="s">
        <v>382</v>
      </c>
      <c r="D516" s="8">
        <v>2018</v>
      </c>
      <c r="E516" s="11">
        <v>0.4</v>
      </c>
      <c r="F516" s="8">
        <v>53</v>
      </c>
      <c r="G516" s="8"/>
      <c r="H516" s="15">
        <v>99.97296</v>
      </c>
    </row>
    <row r="517" spans="2:8" ht="36.75" customHeight="1">
      <c r="B517" s="13">
        <f t="shared" si="137"/>
        <v>243</v>
      </c>
      <c r="C517" s="16" t="s">
        <v>370</v>
      </c>
      <c r="D517" s="8">
        <v>2018</v>
      </c>
      <c r="E517" s="11">
        <v>0.4</v>
      </c>
      <c r="F517" s="8">
        <v>267</v>
      </c>
      <c r="G517" s="8"/>
      <c r="H517" s="15">
        <v>155.66229000000001</v>
      </c>
    </row>
    <row r="518" spans="2:8" ht="36.75" customHeight="1">
      <c r="B518" s="13">
        <f t="shared" si="137"/>
        <v>244</v>
      </c>
      <c r="C518" s="16" t="s">
        <v>383</v>
      </c>
      <c r="D518" s="8">
        <v>2018</v>
      </c>
      <c r="E518" s="11">
        <v>0.4</v>
      </c>
      <c r="F518" s="8">
        <v>79</v>
      </c>
      <c r="G518" s="8"/>
      <c r="H518" s="15">
        <v>56.864489999999996</v>
      </c>
    </row>
    <row r="519" spans="2:8" ht="36.75" customHeight="1">
      <c r="B519" s="13">
        <f t="shared" si="137"/>
        <v>245</v>
      </c>
      <c r="C519" s="16" t="s">
        <v>384</v>
      </c>
      <c r="D519" s="8">
        <v>2018</v>
      </c>
      <c r="E519" s="11">
        <v>0.4</v>
      </c>
      <c r="F519" s="8">
        <v>149</v>
      </c>
      <c r="G519" s="8"/>
      <c r="H519" s="15">
        <v>201.80507</v>
      </c>
    </row>
    <row r="520" spans="2:8" ht="36.75" customHeight="1">
      <c r="B520" s="13">
        <f t="shared" si="137"/>
        <v>246</v>
      </c>
      <c r="C520" s="16" t="s">
        <v>385</v>
      </c>
      <c r="D520" s="8">
        <v>2018</v>
      </c>
      <c r="E520" s="11">
        <v>0.4</v>
      </c>
      <c r="F520" s="8">
        <v>26</v>
      </c>
      <c r="G520" s="8"/>
      <c r="H520" s="15">
        <v>21.961560000000002</v>
      </c>
    </row>
    <row r="521" spans="2:8" ht="36.75" customHeight="1">
      <c r="B521" s="13">
        <f t="shared" si="137"/>
        <v>247</v>
      </c>
      <c r="C521" s="16" t="s">
        <v>243</v>
      </c>
      <c r="D521" s="8">
        <v>2018</v>
      </c>
      <c r="E521" s="11">
        <v>0.4</v>
      </c>
      <c r="F521" s="8">
        <v>100</v>
      </c>
      <c r="G521" s="8"/>
      <c r="H521" s="15">
        <v>94.020859999999999</v>
      </c>
    </row>
    <row r="522" spans="2:8" ht="36.75" customHeight="1">
      <c r="B522" s="13">
        <f t="shared" si="137"/>
        <v>248</v>
      </c>
      <c r="C522" s="16" t="s">
        <v>211</v>
      </c>
      <c r="D522" s="8">
        <v>2018</v>
      </c>
      <c r="E522" s="11">
        <v>0.4</v>
      </c>
      <c r="F522" s="8">
        <v>93</v>
      </c>
      <c r="G522" s="8"/>
      <c r="H522" s="15">
        <v>73.947729999999993</v>
      </c>
    </row>
    <row r="523" spans="2:8" ht="36.75" customHeight="1">
      <c r="B523" s="13">
        <f t="shared" si="137"/>
        <v>249</v>
      </c>
      <c r="C523" s="16" t="s">
        <v>386</v>
      </c>
      <c r="D523" s="8">
        <v>2018</v>
      </c>
      <c r="E523" s="11">
        <v>0.4</v>
      </c>
      <c r="F523" s="8">
        <v>66</v>
      </c>
      <c r="G523" s="8"/>
      <c r="H523" s="15">
        <v>39.20655</v>
      </c>
    </row>
    <row r="524" spans="2:8" ht="36.75" customHeight="1">
      <c r="B524" s="13">
        <f t="shared" si="137"/>
        <v>250</v>
      </c>
      <c r="C524" s="16" t="s">
        <v>370</v>
      </c>
      <c r="D524" s="8">
        <v>2018</v>
      </c>
      <c r="E524" s="11">
        <v>0.4</v>
      </c>
      <c r="F524" s="8">
        <v>269</v>
      </c>
      <c r="G524" s="8"/>
      <c r="H524" s="15">
        <v>145.80295999999998</v>
      </c>
    </row>
    <row r="525" spans="2:8" ht="36.75" customHeight="1">
      <c r="B525" s="13">
        <f t="shared" si="137"/>
        <v>251</v>
      </c>
      <c r="C525" s="16" t="s">
        <v>387</v>
      </c>
      <c r="D525" s="8">
        <v>2018</v>
      </c>
      <c r="E525" s="11">
        <v>0.4</v>
      </c>
      <c r="F525" s="8">
        <v>270</v>
      </c>
      <c r="G525" s="8"/>
      <c r="H525" s="15">
        <v>295.36849000000001</v>
      </c>
    </row>
    <row r="526" spans="2:8" ht="36.75" customHeight="1">
      <c r="B526" s="13">
        <f t="shared" si="137"/>
        <v>252</v>
      </c>
      <c r="C526" s="16" t="s">
        <v>388</v>
      </c>
      <c r="D526" s="8">
        <v>2018</v>
      </c>
      <c r="E526" s="11">
        <v>0.4</v>
      </c>
      <c r="F526" s="8">
        <v>0</v>
      </c>
      <c r="G526" s="8"/>
      <c r="H526" s="15">
        <v>5.5316000000000001</v>
      </c>
    </row>
    <row r="527" spans="2:8" ht="36.75" customHeight="1">
      <c r="B527" s="13">
        <f t="shared" si="137"/>
        <v>253</v>
      </c>
      <c r="C527" s="16" t="s">
        <v>389</v>
      </c>
      <c r="D527" s="8">
        <v>2018</v>
      </c>
      <c r="E527" s="11">
        <v>0.4</v>
      </c>
      <c r="F527" s="8">
        <v>117</v>
      </c>
      <c r="G527" s="8"/>
      <c r="H527" s="15">
        <v>102.44155000000001</v>
      </c>
    </row>
    <row r="528" spans="2:8" ht="36.75" customHeight="1">
      <c r="B528" s="13">
        <f t="shared" si="137"/>
        <v>254</v>
      </c>
      <c r="C528" s="16" t="s">
        <v>390</v>
      </c>
      <c r="D528" s="8">
        <v>2018</v>
      </c>
      <c r="E528" s="11">
        <v>0.4</v>
      </c>
      <c r="F528" s="8">
        <v>68</v>
      </c>
      <c r="G528" s="8"/>
      <c r="H528" s="15">
        <v>59.539259999999999</v>
      </c>
    </row>
    <row r="529" spans="2:8" ht="36.75" customHeight="1">
      <c r="B529" s="13">
        <f t="shared" si="137"/>
        <v>255</v>
      </c>
      <c r="C529" s="16" t="s">
        <v>391</v>
      </c>
      <c r="D529" s="8">
        <v>2018</v>
      </c>
      <c r="E529" s="11">
        <v>0.4</v>
      </c>
      <c r="F529" s="8">
        <v>277</v>
      </c>
      <c r="G529" s="8"/>
      <c r="H529" s="15">
        <v>308.28020000000004</v>
      </c>
    </row>
    <row r="530" spans="2:8" ht="36.75" customHeight="1">
      <c r="B530" s="13">
        <f t="shared" si="137"/>
        <v>256</v>
      </c>
      <c r="C530" s="16" t="s">
        <v>392</v>
      </c>
      <c r="D530" s="8">
        <v>2018</v>
      </c>
      <c r="E530" s="11">
        <v>0.4</v>
      </c>
      <c r="F530" s="8">
        <v>32</v>
      </c>
      <c r="G530" s="8"/>
      <c r="H530" s="15">
        <v>57.75273</v>
      </c>
    </row>
    <row r="531" spans="2:8" ht="36.75" customHeight="1">
      <c r="B531" s="13">
        <f t="shared" si="137"/>
        <v>257</v>
      </c>
      <c r="C531" s="16" t="s">
        <v>243</v>
      </c>
      <c r="D531" s="8">
        <v>2018</v>
      </c>
      <c r="E531" s="11">
        <v>0.4</v>
      </c>
      <c r="F531" s="8">
        <v>190</v>
      </c>
      <c r="G531" s="8"/>
      <c r="H531" s="15">
        <v>108.18017</v>
      </c>
    </row>
    <row r="532" spans="2:8" ht="36.75" customHeight="1">
      <c r="B532" s="13">
        <f t="shared" si="137"/>
        <v>258</v>
      </c>
      <c r="C532" s="16" t="s">
        <v>200</v>
      </c>
      <c r="D532" s="8">
        <v>2018</v>
      </c>
      <c r="E532" s="11">
        <v>0.4</v>
      </c>
      <c r="F532" s="8">
        <v>32</v>
      </c>
      <c r="G532" s="8"/>
      <c r="H532" s="15">
        <v>225.89546999999999</v>
      </c>
    </row>
    <row r="533" spans="2:8" ht="36.75" customHeight="1">
      <c r="B533" s="13">
        <f t="shared" si="137"/>
        <v>259</v>
      </c>
      <c r="C533" s="16" t="s">
        <v>393</v>
      </c>
      <c r="D533" s="8">
        <v>2018</v>
      </c>
      <c r="E533" s="11">
        <v>0.4</v>
      </c>
      <c r="F533" s="8">
        <v>49</v>
      </c>
      <c r="G533" s="8"/>
      <c r="H533" s="15">
        <v>125.87739999999999</v>
      </c>
    </row>
    <row r="534" spans="2:8" ht="36.75" customHeight="1">
      <c r="B534" s="13">
        <f t="shared" si="137"/>
        <v>260</v>
      </c>
      <c r="C534" s="16" t="s">
        <v>394</v>
      </c>
      <c r="D534" s="8">
        <v>2018</v>
      </c>
      <c r="E534" s="11">
        <v>0.4</v>
      </c>
      <c r="F534" s="8">
        <v>126</v>
      </c>
      <c r="G534" s="8"/>
      <c r="H534" s="15">
        <v>125.88251</v>
      </c>
    </row>
    <row r="535" spans="2:8" ht="36.75" customHeight="1">
      <c r="B535" s="13">
        <f t="shared" si="137"/>
        <v>261</v>
      </c>
      <c r="C535" s="16" t="s">
        <v>395</v>
      </c>
      <c r="D535" s="8">
        <v>2018</v>
      </c>
      <c r="E535" s="11">
        <v>0.4</v>
      </c>
      <c r="F535" s="8">
        <v>488</v>
      </c>
      <c r="G535" s="8"/>
      <c r="H535" s="15">
        <v>440.90184000000005</v>
      </c>
    </row>
    <row r="536" spans="2:8" ht="36.75" customHeight="1">
      <c r="B536" s="13">
        <f t="shared" si="137"/>
        <v>262</v>
      </c>
      <c r="C536" s="16" t="s">
        <v>396</v>
      </c>
      <c r="D536" s="8">
        <v>2018</v>
      </c>
      <c r="E536" s="11">
        <v>0.4</v>
      </c>
      <c r="F536" s="8">
        <v>37</v>
      </c>
      <c r="G536" s="8"/>
      <c r="H536" s="15">
        <v>49.942129999999999</v>
      </c>
    </row>
    <row r="537" spans="2:8" ht="36.75" customHeight="1">
      <c r="B537" s="13">
        <f t="shared" si="137"/>
        <v>263</v>
      </c>
      <c r="C537" s="16" t="s">
        <v>397</v>
      </c>
      <c r="D537" s="8">
        <v>2018</v>
      </c>
      <c r="E537" s="11">
        <v>0.4</v>
      </c>
      <c r="F537" s="8">
        <v>246</v>
      </c>
      <c r="G537" s="8"/>
      <c r="H537" s="15">
        <v>277.03456</v>
      </c>
    </row>
    <row r="538" spans="2:8" ht="36.75" customHeight="1">
      <c r="B538" s="13">
        <f t="shared" ref="B538:B601" si="138">B537+1</f>
        <v>264</v>
      </c>
      <c r="C538" s="16" t="s">
        <v>398</v>
      </c>
      <c r="D538" s="8">
        <v>2018</v>
      </c>
      <c r="E538" s="11">
        <v>0.4</v>
      </c>
      <c r="F538" s="8">
        <v>222</v>
      </c>
      <c r="G538" s="8"/>
      <c r="H538" s="15">
        <v>60.720779999999998</v>
      </c>
    </row>
    <row r="539" spans="2:8" ht="36.75" customHeight="1">
      <c r="B539" s="13">
        <f t="shared" si="138"/>
        <v>265</v>
      </c>
      <c r="C539" s="16" t="s">
        <v>399</v>
      </c>
      <c r="D539" s="8">
        <v>2018</v>
      </c>
      <c r="E539" s="11">
        <v>0.4</v>
      </c>
      <c r="F539" s="8">
        <v>18</v>
      </c>
      <c r="G539" s="8"/>
      <c r="H539" s="15">
        <v>18.293650000000003</v>
      </c>
    </row>
    <row r="540" spans="2:8" ht="36.75" customHeight="1">
      <c r="B540" s="13">
        <f t="shared" si="138"/>
        <v>266</v>
      </c>
      <c r="C540" s="16" t="s">
        <v>400</v>
      </c>
      <c r="D540" s="8">
        <v>2018</v>
      </c>
      <c r="E540" s="11">
        <v>0.4</v>
      </c>
      <c r="F540" s="8">
        <v>242</v>
      </c>
      <c r="G540" s="8"/>
      <c r="H540" s="15">
        <v>276.93146000000002</v>
      </c>
    </row>
    <row r="541" spans="2:8" ht="36.75" customHeight="1">
      <c r="B541" s="13">
        <f t="shared" si="138"/>
        <v>267</v>
      </c>
      <c r="C541" s="16" t="s">
        <v>401</v>
      </c>
      <c r="D541" s="8">
        <v>2018</v>
      </c>
      <c r="E541" s="11">
        <v>0.4</v>
      </c>
      <c r="F541" s="8">
        <v>25</v>
      </c>
      <c r="G541" s="8"/>
      <c r="H541" s="15">
        <v>6.4700100000000003</v>
      </c>
    </row>
    <row r="542" spans="2:8" ht="36.75" customHeight="1">
      <c r="B542" s="13">
        <f t="shared" si="138"/>
        <v>268</v>
      </c>
      <c r="C542" s="16" t="s">
        <v>402</v>
      </c>
      <c r="D542" s="8">
        <v>2018</v>
      </c>
      <c r="E542" s="11">
        <v>0.4</v>
      </c>
      <c r="F542" s="8">
        <v>210</v>
      </c>
      <c r="G542" s="8"/>
      <c r="H542" s="15">
        <v>224.19485999999998</v>
      </c>
    </row>
    <row r="543" spans="2:8" ht="36.75" customHeight="1">
      <c r="B543" s="13">
        <f t="shared" si="138"/>
        <v>269</v>
      </c>
      <c r="C543" s="16" t="s">
        <v>403</v>
      </c>
      <c r="D543" s="8">
        <v>2018</v>
      </c>
      <c r="E543" s="11">
        <v>0.4</v>
      </c>
      <c r="F543" s="8">
        <v>154</v>
      </c>
      <c r="G543" s="8"/>
      <c r="H543" s="15">
        <v>335.09406999999999</v>
      </c>
    </row>
    <row r="544" spans="2:8" ht="36.75" customHeight="1">
      <c r="B544" s="13">
        <f t="shared" si="138"/>
        <v>270</v>
      </c>
      <c r="C544" s="16" t="s">
        <v>404</v>
      </c>
      <c r="D544" s="8">
        <v>2018</v>
      </c>
      <c r="E544" s="11">
        <v>0.4</v>
      </c>
      <c r="F544" s="8">
        <v>210</v>
      </c>
      <c r="G544" s="8"/>
      <c r="H544" s="15">
        <v>71.600850000000008</v>
      </c>
    </row>
    <row r="545" spans="2:8" ht="36.75" customHeight="1">
      <c r="B545" s="13">
        <f t="shared" si="138"/>
        <v>271</v>
      </c>
      <c r="C545" s="16" t="s">
        <v>405</v>
      </c>
      <c r="D545" s="8">
        <v>2018</v>
      </c>
      <c r="E545" s="11">
        <v>0.4</v>
      </c>
      <c r="F545" s="8">
        <v>145</v>
      </c>
      <c r="G545" s="8"/>
      <c r="H545" s="15">
        <v>105.51219999999999</v>
      </c>
    </row>
    <row r="546" spans="2:8" ht="36.75" customHeight="1">
      <c r="B546" s="13">
        <f t="shared" si="138"/>
        <v>272</v>
      </c>
      <c r="C546" s="16" t="s">
        <v>406</v>
      </c>
      <c r="D546" s="8">
        <v>2018</v>
      </c>
      <c r="E546" s="11">
        <v>0.4</v>
      </c>
      <c r="F546" s="8">
        <v>81</v>
      </c>
      <c r="G546" s="8"/>
      <c r="H546" s="15">
        <v>119.79300000000001</v>
      </c>
    </row>
    <row r="547" spans="2:8" ht="36.75" customHeight="1">
      <c r="B547" s="13">
        <f t="shared" si="138"/>
        <v>273</v>
      </c>
      <c r="C547" s="16" t="s">
        <v>407</v>
      </c>
      <c r="D547" s="8">
        <v>2018</v>
      </c>
      <c r="E547" s="11">
        <v>0.4</v>
      </c>
      <c r="F547" s="8">
        <v>130</v>
      </c>
      <c r="G547" s="8"/>
      <c r="H547" s="15">
        <v>269.48320000000001</v>
      </c>
    </row>
    <row r="548" spans="2:8" ht="36.75" customHeight="1">
      <c r="B548" s="13">
        <f t="shared" si="138"/>
        <v>274</v>
      </c>
      <c r="C548" s="16" t="s">
        <v>408</v>
      </c>
      <c r="D548" s="8">
        <v>2018</v>
      </c>
      <c r="E548" s="11">
        <v>0.4</v>
      </c>
      <c r="F548" s="8">
        <v>246</v>
      </c>
      <c r="G548" s="8"/>
      <c r="H548" s="15">
        <v>350.35309999999998</v>
      </c>
    </row>
    <row r="549" spans="2:8" ht="36.75" customHeight="1">
      <c r="B549" s="13">
        <f t="shared" si="138"/>
        <v>275</v>
      </c>
      <c r="C549" s="16" t="s">
        <v>409</v>
      </c>
      <c r="D549" s="8">
        <v>2018</v>
      </c>
      <c r="E549" s="11">
        <v>0.4</v>
      </c>
      <c r="F549" s="8">
        <v>52</v>
      </c>
      <c r="G549" s="8"/>
      <c r="H549" s="15">
        <v>57.347010000000004</v>
      </c>
    </row>
    <row r="550" spans="2:8" ht="36.75" customHeight="1">
      <c r="B550" s="13">
        <f t="shared" si="138"/>
        <v>276</v>
      </c>
      <c r="C550" s="16" t="s">
        <v>410</v>
      </c>
      <c r="D550" s="8">
        <v>2018</v>
      </c>
      <c r="E550" s="11">
        <v>0.4</v>
      </c>
      <c r="F550" s="8">
        <v>90</v>
      </c>
      <c r="G550" s="8"/>
      <c r="H550" s="15">
        <v>118.79450999999999</v>
      </c>
    </row>
    <row r="551" spans="2:8" s="9" customFormat="1" ht="36.75" customHeight="1">
      <c r="B551" s="13">
        <f t="shared" si="138"/>
        <v>277</v>
      </c>
      <c r="C551" s="17"/>
      <c r="D551" s="8"/>
      <c r="E551" s="11">
        <v>0.4</v>
      </c>
      <c r="F551" s="8"/>
      <c r="G551" s="8"/>
      <c r="H551" s="15"/>
    </row>
    <row r="552" spans="2:8" s="9" customFormat="1" ht="36.75" customHeight="1">
      <c r="B552" s="13">
        <f t="shared" si="138"/>
        <v>278</v>
      </c>
      <c r="C552" s="17"/>
      <c r="D552" s="8"/>
      <c r="E552" s="11">
        <v>0.4</v>
      </c>
      <c r="F552" s="8"/>
      <c r="G552" s="8"/>
      <c r="H552" s="15"/>
    </row>
    <row r="553" spans="2:8" s="9" customFormat="1" ht="36.75" customHeight="1">
      <c r="B553" s="13">
        <f t="shared" si="138"/>
        <v>279</v>
      </c>
      <c r="C553" s="17"/>
      <c r="D553" s="8"/>
      <c r="E553" s="11">
        <v>0.4</v>
      </c>
      <c r="F553" s="8"/>
      <c r="G553" s="8"/>
      <c r="H553" s="15"/>
    </row>
    <row r="554" spans="2:8" s="9" customFormat="1" ht="36.75" customHeight="1">
      <c r="B554" s="13">
        <f t="shared" si="138"/>
        <v>280</v>
      </c>
      <c r="C554" s="17"/>
      <c r="D554" s="8"/>
      <c r="E554" s="11">
        <v>0.4</v>
      </c>
      <c r="F554" s="8"/>
      <c r="G554" s="8"/>
      <c r="H554" s="15"/>
    </row>
    <row r="555" spans="2:8" s="9" customFormat="1" ht="36.75" customHeight="1">
      <c r="B555" s="13">
        <f t="shared" si="138"/>
        <v>281</v>
      </c>
      <c r="C555" s="17"/>
      <c r="D555" s="8"/>
      <c r="E555" s="11">
        <v>0.4</v>
      </c>
      <c r="F555" s="8"/>
      <c r="G555" s="8"/>
      <c r="H555" s="15"/>
    </row>
    <row r="556" spans="2:8" s="9" customFormat="1" ht="36.75" customHeight="1">
      <c r="B556" s="13">
        <f t="shared" si="138"/>
        <v>282</v>
      </c>
      <c r="C556" s="17"/>
      <c r="D556" s="8"/>
      <c r="E556" s="11">
        <v>0.4</v>
      </c>
      <c r="F556" s="8"/>
      <c r="G556" s="8"/>
      <c r="H556" s="15"/>
    </row>
    <row r="557" spans="2:8" s="9" customFormat="1" ht="36.75" customHeight="1">
      <c r="B557" s="13">
        <f t="shared" si="138"/>
        <v>283</v>
      </c>
      <c r="C557" s="17"/>
      <c r="D557" s="8"/>
      <c r="E557" s="11">
        <v>0.4</v>
      </c>
      <c r="F557" s="8"/>
      <c r="G557" s="8"/>
      <c r="H557" s="15"/>
    </row>
    <row r="558" spans="2:8" s="9" customFormat="1" ht="36.75" customHeight="1">
      <c r="B558" s="13">
        <f t="shared" si="138"/>
        <v>284</v>
      </c>
      <c r="C558" s="17"/>
      <c r="D558" s="8"/>
      <c r="E558" s="11">
        <v>0.4</v>
      </c>
      <c r="F558" s="8"/>
      <c r="G558" s="8"/>
      <c r="H558" s="15"/>
    </row>
    <row r="559" spans="2:8" s="9" customFormat="1" ht="36.75" customHeight="1">
      <c r="B559" s="13">
        <f t="shared" si="138"/>
        <v>285</v>
      </c>
      <c r="C559" s="17"/>
      <c r="D559" s="8"/>
      <c r="E559" s="11">
        <v>0.4</v>
      </c>
      <c r="F559" s="8"/>
      <c r="G559" s="8"/>
      <c r="H559" s="15"/>
    </row>
    <row r="560" spans="2:8" s="9" customFormat="1" ht="36.75" customHeight="1">
      <c r="B560" s="13">
        <f t="shared" si="138"/>
        <v>286</v>
      </c>
      <c r="C560" s="17"/>
      <c r="D560" s="8"/>
      <c r="E560" s="11">
        <v>0.4</v>
      </c>
      <c r="F560" s="8"/>
      <c r="G560" s="8"/>
      <c r="H560" s="15"/>
    </row>
    <row r="561" spans="2:8" s="9" customFormat="1" ht="36.75" customHeight="1">
      <c r="B561" s="13">
        <f t="shared" si="138"/>
        <v>287</v>
      </c>
      <c r="C561" s="17"/>
      <c r="D561" s="8"/>
      <c r="E561" s="11">
        <v>0.4</v>
      </c>
      <c r="F561" s="8"/>
      <c r="G561" s="8"/>
      <c r="H561" s="15"/>
    </row>
    <row r="562" spans="2:8" s="9" customFormat="1" ht="36.75" customHeight="1">
      <c r="B562" s="13">
        <f t="shared" si="138"/>
        <v>288</v>
      </c>
      <c r="C562" s="17"/>
      <c r="D562" s="8"/>
      <c r="E562" s="11">
        <v>0.4</v>
      </c>
      <c r="F562" s="8"/>
      <c r="G562" s="8"/>
      <c r="H562" s="15"/>
    </row>
    <row r="563" spans="2:8" s="9" customFormat="1" ht="36.75" customHeight="1">
      <c r="B563" s="13">
        <f t="shared" si="138"/>
        <v>289</v>
      </c>
      <c r="C563" s="17"/>
      <c r="D563" s="8"/>
      <c r="E563" s="11">
        <v>0.4</v>
      </c>
      <c r="F563" s="8"/>
      <c r="G563" s="8"/>
      <c r="H563" s="15"/>
    </row>
    <row r="564" spans="2:8" s="9" customFormat="1" ht="36.75" customHeight="1">
      <c r="B564" s="13">
        <f t="shared" si="138"/>
        <v>290</v>
      </c>
      <c r="C564" s="17"/>
      <c r="D564" s="8"/>
      <c r="E564" s="11">
        <v>0.4</v>
      </c>
      <c r="F564" s="8"/>
      <c r="G564" s="8"/>
      <c r="H564" s="15"/>
    </row>
    <row r="565" spans="2:8" s="9" customFormat="1" ht="36.75" customHeight="1">
      <c r="B565" s="13">
        <f t="shared" si="138"/>
        <v>291</v>
      </c>
      <c r="C565" s="17"/>
      <c r="D565" s="8"/>
      <c r="E565" s="11">
        <v>0.4</v>
      </c>
      <c r="F565" s="8"/>
      <c r="G565" s="8"/>
      <c r="H565" s="15"/>
    </row>
    <row r="566" spans="2:8" s="9" customFormat="1" ht="36.75" customHeight="1">
      <c r="B566" s="13">
        <f t="shared" si="138"/>
        <v>292</v>
      </c>
      <c r="C566" s="17"/>
      <c r="D566" s="8"/>
      <c r="E566" s="11">
        <v>0.4</v>
      </c>
      <c r="F566" s="8"/>
      <c r="G566" s="8"/>
      <c r="H566" s="15"/>
    </row>
    <row r="567" spans="2:8" s="9" customFormat="1" ht="36.75" customHeight="1">
      <c r="B567" s="13">
        <f t="shared" si="138"/>
        <v>293</v>
      </c>
      <c r="C567" s="17"/>
      <c r="D567" s="8"/>
      <c r="E567" s="11">
        <v>0.4</v>
      </c>
      <c r="F567" s="8"/>
      <c r="G567" s="8"/>
      <c r="H567" s="15"/>
    </row>
    <row r="568" spans="2:8" s="9" customFormat="1" ht="36.75" customHeight="1">
      <c r="B568" s="13">
        <f t="shared" si="138"/>
        <v>294</v>
      </c>
      <c r="C568" s="17"/>
      <c r="D568" s="8"/>
      <c r="E568" s="11">
        <v>0.4</v>
      </c>
      <c r="F568" s="8"/>
      <c r="G568" s="8"/>
      <c r="H568" s="15"/>
    </row>
    <row r="569" spans="2:8" s="9" customFormat="1" ht="36.75" customHeight="1">
      <c r="B569" s="13">
        <f t="shared" si="138"/>
        <v>295</v>
      </c>
      <c r="C569" s="17"/>
      <c r="D569" s="8"/>
      <c r="E569" s="11">
        <v>0.4</v>
      </c>
      <c r="F569" s="8"/>
      <c r="G569" s="8"/>
      <c r="H569" s="15"/>
    </row>
    <row r="570" spans="2:8" s="9" customFormat="1" ht="36.75" customHeight="1">
      <c r="B570" s="13">
        <f t="shared" si="138"/>
        <v>296</v>
      </c>
      <c r="C570" s="17"/>
      <c r="D570" s="8"/>
      <c r="E570" s="11">
        <v>0.4</v>
      </c>
      <c r="F570" s="8"/>
      <c r="G570" s="8"/>
      <c r="H570" s="15"/>
    </row>
    <row r="571" spans="2:8" s="9" customFormat="1" ht="36.75" customHeight="1">
      <c r="B571" s="13">
        <f t="shared" si="138"/>
        <v>297</v>
      </c>
      <c r="C571" s="17"/>
      <c r="D571" s="8"/>
      <c r="E571" s="11">
        <v>0.4</v>
      </c>
      <c r="F571" s="8"/>
      <c r="G571" s="8"/>
      <c r="H571" s="15"/>
    </row>
    <row r="572" spans="2:8" s="9" customFormat="1" ht="36.75" customHeight="1">
      <c r="B572" s="13">
        <f t="shared" si="138"/>
        <v>298</v>
      </c>
      <c r="C572" s="17"/>
      <c r="D572" s="8"/>
      <c r="E572" s="11">
        <v>0.4</v>
      </c>
      <c r="F572" s="8"/>
      <c r="G572" s="8"/>
      <c r="H572" s="15"/>
    </row>
    <row r="573" spans="2:8" s="9" customFormat="1" ht="36.75" customHeight="1">
      <c r="B573" s="13">
        <f t="shared" si="138"/>
        <v>299</v>
      </c>
      <c r="C573" s="17"/>
      <c r="D573" s="8"/>
      <c r="E573" s="11">
        <v>0.4</v>
      </c>
      <c r="F573" s="8"/>
      <c r="G573" s="8"/>
      <c r="H573" s="15"/>
    </row>
    <row r="574" spans="2:8" s="9" customFormat="1" ht="36.75" customHeight="1">
      <c r="B574" s="13">
        <f t="shared" si="138"/>
        <v>300</v>
      </c>
      <c r="C574" s="17"/>
      <c r="D574" s="8"/>
      <c r="E574" s="11">
        <v>0.4</v>
      </c>
      <c r="F574" s="8"/>
      <c r="G574" s="8"/>
      <c r="H574" s="15"/>
    </row>
    <row r="575" spans="2:8" s="9" customFormat="1" ht="36.75" customHeight="1">
      <c r="B575" s="13">
        <f t="shared" si="138"/>
        <v>301</v>
      </c>
      <c r="C575" s="17"/>
      <c r="D575" s="8"/>
      <c r="E575" s="11">
        <v>0.4</v>
      </c>
      <c r="F575" s="8"/>
      <c r="G575" s="8"/>
      <c r="H575" s="15"/>
    </row>
    <row r="576" spans="2:8" s="9" customFormat="1" ht="36.75" customHeight="1">
      <c r="B576" s="13">
        <f t="shared" si="138"/>
        <v>302</v>
      </c>
      <c r="C576" s="17"/>
      <c r="D576" s="8"/>
      <c r="E576" s="11">
        <v>0.4</v>
      </c>
      <c r="F576" s="8"/>
      <c r="G576" s="8"/>
      <c r="H576" s="15"/>
    </row>
    <row r="577" spans="2:8" s="9" customFormat="1" ht="36.75" customHeight="1">
      <c r="B577" s="13">
        <f t="shared" si="138"/>
        <v>303</v>
      </c>
      <c r="C577" s="17"/>
      <c r="D577" s="8"/>
      <c r="E577" s="11">
        <v>0.4</v>
      </c>
      <c r="F577" s="8"/>
      <c r="G577" s="8"/>
      <c r="H577" s="15"/>
    </row>
    <row r="578" spans="2:8" s="9" customFormat="1" ht="36.75" customHeight="1">
      <c r="B578" s="13">
        <f t="shared" si="138"/>
        <v>304</v>
      </c>
      <c r="C578" s="17"/>
      <c r="D578" s="8"/>
      <c r="E578" s="11">
        <v>0.4</v>
      </c>
      <c r="F578" s="8"/>
      <c r="G578" s="8"/>
      <c r="H578" s="15"/>
    </row>
    <row r="579" spans="2:8" s="9" customFormat="1" ht="36.75" customHeight="1">
      <c r="B579" s="13">
        <f t="shared" si="138"/>
        <v>305</v>
      </c>
      <c r="C579" s="17"/>
      <c r="D579" s="8"/>
      <c r="E579" s="11">
        <v>0.4</v>
      </c>
      <c r="F579" s="8"/>
      <c r="G579" s="8"/>
      <c r="H579" s="15"/>
    </row>
    <row r="580" spans="2:8" s="9" customFormat="1" ht="36.75" customHeight="1">
      <c r="B580" s="13">
        <f t="shared" si="138"/>
        <v>306</v>
      </c>
      <c r="C580" s="17"/>
      <c r="D580" s="8"/>
      <c r="E580" s="11">
        <v>0.4</v>
      </c>
      <c r="F580" s="8"/>
      <c r="G580" s="8"/>
      <c r="H580" s="15"/>
    </row>
    <row r="581" spans="2:8" s="9" customFormat="1" ht="36.75" customHeight="1">
      <c r="B581" s="13">
        <f t="shared" si="138"/>
        <v>307</v>
      </c>
      <c r="C581" s="17"/>
      <c r="D581" s="8"/>
      <c r="E581" s="11">
        <v>0.4</v>
      </c>
      <c r="F581" s="8"/>
      <c r="G581" s="8"/>
      <c r="H581" s="15"/>
    </row>
    <row r="582" spans="2:8" s="9" customFormat="1" ht="36.75" customHeight="1">
      <c r="B582" s="13">
        <f t="shared" si="138"/>
        <v>308</v>
      </c>
      <c r="C582" s="17"/>
      <c r="D582" s="8"/>
      <c r="E582" s="11">
        <v>0.4</v>
      </c>
      <c r="F582" s="8"/>
      <c r="G582" s="8"/>
      <c r="H582" s="15"/>
    </row>
    <row r="583" spans="2:8" s="9" customFormat="1" ht="36.75" customHeight="1">
      <c r="B583" s="13">
        <f t="shared" si="138"/>
        <v>309</v>
      </c>
      <c r="C583" s="17"/>
      <c r="D583" s="8"/>
      <c r="E583" s="11">
        <v>0.4</v>
      </c>
      <c r="F583" s="8"/>
      <c r="G583" s="8"/>
      <c r="H583" s="15"/>
    </row>
    <row r="584" spans="2:8" s="9" customFormat="1" ht="36.75" customHeight="1">
      <c r="B584" s="13">
        <f t="shared" si="138"/>
        <v>310</v>
      </c>
      <c r="C584" s="17"/>
      <c r="D584" s="8"/>
      <c r="E584" s="11">
        <v>0.4</v>
      </c>
      <c r="F584" s="8"/>
      <c r="G584" s="8"/>
      <c r="H584" s="15"/>
    </row>
    <row r="585" spans="2:8" s="9" customFormat="1" ht="36.75" customHeight="1">
      <c r="B585" s="13">
        <f t="shared" si="138"/>
        <v>311</v>
      </c>
      <c r="C585" s="17"/>
      <c r="D585" s="8"/>
      <c r="E585" s="11">
        <v>0.4</v>
      </c>
      <c r="F585" s="8"/>
      <c r="G585" s="8"/>
      <c r="H585" s="15"/>
    </row>
    <row r="586" spans="2:8" s="9" customFormat="1" ht="36.75" customHeight="1">
      <c r="B586" s="13">
        <f t="shared" si="138"/>
        <v>312</v>
      </c>
      <c r="C586" s="17"/>
      <c r="D586" s="8"/>
      <c r="E586" s="11">
        <v>0.4</v>
      </c>
      <c r="F586" s="8"/>
      <c r="G586" s="8"/>
      <c r="H586" s="15"/>
    </row>
    <row r="587" spans="2:8" s="9" customFormat="1" ht="36.75" customHeight="1">
      <c r="B587" s="13">
        <f t="shared" si="138"/>
        <v>313</v>
      </c>
      <c r="C587" s="17"/>
      <c r="D587" s="8"/>
      <c r="E587" s="11">
        <v>0.4</v>
      </c>
      <c r="F587" s="8"/>
      <c r="G587" s="8"/>
      <c r="H587" s="15"/>
    </row>
    <row r="588" spans="2:8" s="9" customFormat="1" ht="36.75" customHeight="1">
      <c r="B588" s="13">
        <f t="shared" si="138"/>
        <v>314</v>
      </c>
      <c r="C588" s="17"/>
      <c r="D588" s="8"/>
      <c r="E588" s="11">
        <v>0.4</v>
      </c>
      <c r="F588" s="8"/>
      <c r="G588" s="8"/>
      <c r="H588" s="15"/>
    </row>
    <row r="589" spans="2:8" s="9" customFormat="1" ht="36.75" customHeight="1">
      <c r="B589" s="13">
        <f t="shared" si="138"/>
        <v>315</v>
      </c>
      <c r="C589" s="17"/>
      <c r="D589" s="8"/>
      <c r="E589" s="11">
        <v>0.4</v>
      </c>
      <c r="F589" s="8"/>
      <c r="G589" s="8"/>
      <c r="H589" s="15"/>
    </row>
    <row r="590" spans="2:8" s="9" customFormat="1" ht="36.75" customHeight="1">
      <c r="B590" s="13">
        <f t="shared" si="138"/>
        <v>316</v>
      </c>
      <c r="C590" s="17"/>
      <c r="D590" s="8"/>
      <c r="E590" s="11">
        <v>0.4</v>
      </c>
      <c r="F590" s="8"/>
      <c r="G590" s="8"/>
      <c r="H590" s="15"/>
    </row>
    <row r="591" spans="2:8" s="9" customFormat="1" ht="36.75" customHeight="1">
      <c r="B591" s="13">
        <f t="shared" si="138"/>
        <v>317</v>
      </c>
      <c r="C591" s="17"/>
      <c r="D591" s="8"/>
      <c r="E591" s="11">
        <v>0.4</v>
      </c>
      <c r="F591" s="8"/>
      <c r="G591" s="8"/>
      <c r="H591" s="15"/>
    </row>
    <row r="592" spans="2:8" s="9" customFormat="1" ht="36.75" customHeight="1">
      <c r="B592" s="13">
        <f t="shared" si="138"/>
        <v>318</v>
      </c>
      <c r="C592" s="17"/>
      <c r="D592" s="8"/>
      <c r="E592" s="11">
        <v>0.4</v>
      </c>
      <c r="F592" s="8"/>
      <c r="G592" s="8"/>
      <c r="H592" s="15"/>
    </row>
    <row r="593" spans="2:8" s="9" customFormat="1" ht="36.75" customHeight="1">
      <c r="B593" s="13">
        <f t="shared" si="138"/>
        <v>319</v>
      </c>
      <c r="C593" s="17"/>
      <c r="D593" s="8"/>
      <c r="E593" s="11">
        <v>0.4</v>
      </c>
      <c r="F593" s="8"/>
      <c r="G593" s="8"/>
      <c r="H593" s="15"/>
    </row>
    <row r="594" spans="2:8" s="9" customFormat="1" ht="36.75" customHeight="1">
      <c r="B594" s="13">
        <f t="shared" si="138"/>
        <v>320</v>
      </c>
      <c r="C594" s="17"/>
      <c r="D594" s="8"/>
      <c r="E594" s="11">
        <v>0.4</v>
      </c>
      <c r="F594" s="8"/>
      <c r="G594" s="8"/>
      <c r="H594" s="15"/>
    </row>
    <row r="595" spans="2:8" s="9" customFormat="1" ht="36.75" customHeight="1">
      <c r="B595" s="13">
        <f t="shared" si="138"/>
        <v>321</v>
      </c>
      <c r="C595" s="17"/>
      <c r="D595" s="8"/>
      <c r="E595" s="11">
        <v>0.4</v>
      </c>
      <c r="F595" s="8"/>
      <c r="G595" s="8"/>
      <c r="H595" s="15"/>
    </row>
    <row r="596" spans="2:8" s="9" customFormat="1" ht="36.75" customHeight="1">
      <c r="B596" s="13">
        <f t="shared" si="138"/>
        <v>322</v>
      </c>
      <c r="C596" s="17"/>
      <c r="D596" s="8"/>
      <c r="E596" s="11">
        <v>0.4</v>
      </c>
      <c r="F596" s="8"/>
      <c r="G596" s="8"/>
      <c r="H596" s="15"/>
    </row>
    <row r="597" spans="2:8" s="9" customFormat="1" ht="36.75" customHeight="1">
      <c r="B597" s="13">
        <f t="shared" si="138"/>
        <v>323</v>
      </c>
      <c r="C597" s="17"/>
      <c r="D597" s="8"/>
      <c r="E597" s="11">
        <v>0.4</v>
      </c>
      <c r="F597" s="8"/>
      <c r="G597" s="8"/>
      <c r="H597" s="15"/>
    </row>
    <row r="598" spans="2:8" s="9" customFormat="1" ht="36.75" customHeight="1">
      <c r="B598" s="13">
        <f t="shared" si="138"/>
        <v>324</v>
      </c>
      <c r="C598" s="17"/>
      <c r="D598" s="8"/>
      <c r="E598" s="11">
        <v>0.4</v>
      </c>
      <c r="F598" s="8"/>
      <c r="G598" s="8"/>
      <c r="H598" s="15"/>
    </row>
    <row r="599" spans="2:8" s="9" customFormat="1" ht="36.75" customHeight="1">
      <c r="B599" s="13">
        <f t="shared" si="138"/>
        <v>325</v>
      </c>
      <c r="C599" s="17"/>
      <c r="D599" s="8"/>
      <c r="E599" s="11">
        <v>0.4</v>
      </c>
      <c r="F599" s="8"/>
      <c r="G599" s="8"/>
      <c r="H599" s="15"/>
    </row>
    <row r="600" spans="2:8" s="9" customFormat="1" ht="36.75" customHeight="1">
      <c r="B600" s="13">
        <f t="shared" si="138"/>
        <v>326</v>
      </c>
      <c r="C600" s="17"/>
      <c r="D600" s="8"/>
      <c r="E600" s="11">
        <v>0.4</v>
      </c>
      <c r="F600" s="8"/>
      <c r="G600" s="8"/>
      <c r="H600" s="15"/>
    </row>
    <row r="601" spans="2:8" s="9" customFormat="1" ht="36.75" customHeight="1">
      <c r="B601" s="13">
        <f t="shared" si="138"/>
        <v>327</v>
      </c>
      <c r="C601" s="17"/>
      <c r="D601" s="8"/>
      <c r="E601" s="11">
        <v>0.4</v>
      </c>
      <c r="F601" s="8"/>
      <c r="G601" s="8"/>
      <c r="H601" s="15"/>
    </row>
    <row r="602" spans="2:8" s="9" customFormat="1" ht="36.75" customHeight="1">
      <c r="B602" s="13">
        <f t="shared" ref="B602:B665" si="139">B601+1</f>
        <v>328</v>
      </c>
      <c r="C602" s="18"/>
      <c r="D602" s="8"/>
      <c r="E602" s="11">
        <v>0.4</v>
      </c>
      <c r="F602" s="8"/>
      <c r="G602" s="8"/>
      <c r="H602" s="15"/>
    </row>
    <row r="603" spans="2:8" s="9" customFormat="1" ht="36.75" customHeight="1">
      <c r="B603" s="13">
        <f t="shared" si="139"/>
        <v>329</v>
      </c>
      <c r="C603" s="18"/>
      <c r="D603" s="8"/>
      <c r="E603" s="11">
        <v>0.4</v>
      </c>
      <c r="F603" s="8"/>
      <c r="G603" s="8"/>
      <c r="H603" s="15"/>
    </row>
    <row r="604" spans="2:8" s="9" customFormat="1" ht="36.75" customHeight="1">
      <c r="B604" s="13">
        <f t="shared" si="139"/>
        <v>330</v>
      </c>
      <c r="C604" s="18"/>
      <c r="D604" s="8"/>
      <c r="E604" s="11">
        <v>0.4</v>
      </c>
      <c r="F604" s="8"/>
      <c r="G604" s="8"/>
      <c r="H604" s="15"/>
    </row>
    <row r="605" spans="2:8" s="9" customFormat="1" ht="36.75" customHeight="1">
      <c r="B605" s="13">
        <f t="shared" si="139"/>
        <v>331</v>
      </c>
      <c r="C605" s="18"/>
      <c r="D605" s="8"/>
      <c r="E605" s="11">
        <v>0.4</v>
      </c>
      <c r="F605" s="8"/>
      <c r="G605" s="8"/>
      <c r="H605" s="15"/>
    </row>
    <row r="606" spans="2:8" s="9" customFormat="1" ht="36.75" customHeight="1">
      <c r="B606" s="13">
        <f t="shared" si="139"/>
        <v>332</v>
      </c>
      <c r="C606" s="18"/>
      <c r="D606" s="8"/>
      <c r="E606" s="11">
        <v>0.4</v>
      </c>
      <c r="F606" s="8"/>
      <c r="G606" s="8"/>
      <c r="H606" s="15"/>
    </row>
    <row r="607" spans="2:8" s="9" customFormat="1" ht="36.75" customHeight="1">
      <c r="B607" s="13">
        <f t="shared" si="139"/>
        <v>333</v>
      </c>
      <c r="C607" s="18"/>
      <c r="D607" s="8"/>
      <c r="E607" s="11">
        <v>0.4</v>
      </c>
      <c r="F607" s="8"/>
      <c r="G607" s="8"/>
      <c r="H607" s="15"/>
    </row>
    <row r="608" spans="2:8" s="9" customFormat="1" ht="36.75" customHeight="1">
      <c r="B608" s="13">
        <f t="shared" si="139"/>
        <v>334</v>
      </c>
      <c r="C608" s="18"/>
      <c r="D608" s="8"/>
      <c r="E608" s="11">
        <v>0.4</v>
      </c>
      <c r="F608" s="8"/>
      <c r="G608" s="8"/>
      <c r="H608" s="15"/>
    </row>
    <row r="609" spans="2:8" s="9" customFormat="1" ht="36.75" customHeight="1">
      <c r="B609" s="13">
        <f t="shared" si="139"/>
        <v>335</v>
      </c>
      <c r="C609" s="18"/>
      <c r="D609" s="8"/>
      <c r="E609" s="11">
        <v>0.4</v>
      </c>
      <c r="F609" s="8"/>
      <c r="G609" s="8"/>
      <c r="H609" s="15"/>
    </row>
    <row r="610" spans="2:8" s="9" customFormat="1" ht="36.75" customHeight="1">
      <c r="B610" s="13">
        <f t="shared" si="139"/>
        <v>336</v>
      </c>
      <c r="C610" s="18"/>
      <c r="D610" s="8"/>
      <c r="E610" s="11">
        <v>0.4</v>
      </c>
      <c r="F610" s="8"/>
      <c r="G610" s="8"/>
      <c r="H610" s="15"/>
    </row>
    <row r="611" spans="2:8" s="9" customFormat="1" ht="36.75" customHeight="1">
      <c r="B611" s="13">
        <f t="shared" si="139"/>
        <v>337</v>
      </c>
      <c r="C611" s="18"/>
      <c r="D611" s="8"/>
      <c r="E611" s="11">
        <v>0.4</v>
      </c>
      <c r="F611" s="8"/>
      <c r="G611" s="8"/>
      <c r="H611" s="15"/>
    </row>
    <row r="612" spans="2:8" s="9" customFormat="1" ht="36.75" customHeight="1">
      <c r="B612" s="13">
        <f t="shared" si="139"/>
        <v>338</v>
      </c>
      <c r="C612" s="18"/>
      <c r="D612" s="8"/>
      <c r="E612" s="11">
        <v>0.4</v>
      </c>
      <c r="F612" s="8"/>
      <c r="G612" s="8"/>
      <c r="H612" s="15"/>
    </row>
    <row r="613" spans="2:8" s="9" customFormat="1" ht="36.75" customHeight="1">
      <c r="B613" s="13">
        <f t="shared" si="139"/>
        <v>339</v>
      </c>
      <c r="C613" s="18"/>
      <c r="D613" s="8"/>
      <c r="E613" s="11">
        <v>0.4</v>
      </c>
      <c r="F613" s="8"/>
      <c r="G613" s="8"/>
      <c r="H613" s="15"/>
    </row>
    <row r="614" spans="2:8" s="9" customFormat="1" ht="36.75" customHeight="1">
      <c r="B614" s="13">
        <f t="shared" si="139"/>
        <v>340</v>
      </c>
      <c r="C614" s="18"/>
      <c r="D614" s="8"/>
      <c r="E614" s="11">
        <v>0.4</v>
      </c>
      <c r="F614" s="8"/>
      <c r="G614" s="8"/>
      <c r="H614" s="15"/>
    </row>
    <row r="615" spans="2:8" s="9" customFormat="1" ht="36.75" customHeight="1">
      <c r="B615" s="13">
        <f t="shared" si="139"/>
        <v>341</v>
      </c>
      <c r="C615" s="18"/>
      <c r="D615" s="8"/>
      <c r="E615" s="11">
        <v>0.4</v>
      </c>
      <c r="F615" s="8"/>
      <c r="G615" s="8"/>
      <c r="H615" s="15"/>
    </row>
    <row r="616" spans="2:8" s="9" customFormat="1" ht="36.75" customHeight="1">
      <c r="B616" s="13">
        <f t="shared" si="139"/>
        <v>342</v>
      </c>
      <c r="C616" s="18"/>
      <c r="D616" s="8"/>
      <c r="E616" s="11">
        <v>0.4</v>
      </c>
      <c r="F616" s="8"/>
      <c r="G616" s="8"/>
      <c r="H616" s="15"/>
    </row>
    <row r="617" spans="2:8" s="9" customFormat="1" ht="36.75" customHeight="1">
      <c r="B617" s="13">
        <f t="shared" si="139"/>
        <v>343</v>
      </c>
      <c r="C617" s="18"/>
      <c r="D617" s="8"/>
      <c r="E617" s="11">
        <v>0.4</v>
      </c>
      <c r="F617" s="8"/>
      <c r="G617" s="8"/>
      <c r="H617" s="15"/>
    </row>
    <row r="618" spans="2:8" s="9" customFormat="1" ht="36.75" customHeight="1">
      <c r="B618" s="13">
        <f t="shared" si="139"/>
        <v>344</v>
      </c>
      <c r="C618" s="18"/>
      <c r="D618" s="8"/>
      <c r="E618" s="11">
        <v>0.4</v>
      </c>
      <c r="F618" s="8"/>
      <c r="G618" s="8"/>
      <c r="H618" s="15"/>
    </row>
    <row r="619" spans="2:8" s="9" customFormat="1" ht="36.75" customHeight="1">
      <c r="B619" s="13">
        <f t="shared" si="139"/>
        <v>345</v>
      </c>
      <c r="C619" s="18"/>
      <c r="D619" s="8"/>
      <c r="E619" s="11">
        <v>0.4</v>
      </c>
      <c r="F619" s="8"/>
      <c r="G619" s="8"/>
      <c r="H619" s="15"/>
    </row>
    <row r="620" spans="2:8" s="9" customFormat="1" ht="36.75" customHeight="1">
      <c r="B620" s="13">
        <f t="shared" si="139"/>
        <v>346</v>
      </c>
      <c r="C620" s="18"/>
      <c r="D620" s="8"/>
      <c r="E620" s="11">
        <v>0.4</v>
      </c>
      <c r="F620" s="8"/>
      <c r="G620" s="8"/>
      <c r="H620" s="15"/>
    </row>
    <row r="621" spans="2:8" s="9" customFormat="1" ht="36.75" customHeight="1">
      <c r="B621" s="13">
        <f t="shared" si="139"/>
        <v>347</v>
      </c>
      <c r="C621" s="18"/>
      <c r="D621" s="8"/>
      <c r="E621" s="11">
        <v>0.4</v>
      </c>
      <c r="F621" s="8"/>
      <c r="G621" s="8"/>
      <c r="H621" s="15"/>
    </row>
    <row r="622" spans="2:8" s="9" customFormat="1" ht="36.75" customHeight="1">
      <c r="B622" s="13">
        <f t="shared" si="139"/>
        <v>348</v>
      </c>
      <c r="C622" s="18"/>
      <c r="D622" s="8"/>
      <c r="E622" s="11">
        <v>0.4</v>
      </c>
      <c r="F622" s="8"/>
      <c r="G622" s="8"/>
      <c r="H622" s="15"/>
    </row>
    <row r="623" spans="2:8" s="9" customFormat="1" ht="36.75" customHeight="1">
      <c r="B623" s="13">
        <f t="shared" si="139"/>
        <v>349</v>
      </c>
      <c r="C623" s="18"/>
      <c r="D623" s="8"/>
      <c r="E623" s="11">
        <v>0.4</v>
      </c>
      <c r="F623" s="8"/>
      <c r="G623" s="8"/>
      <c r="H623" s="15"/>
    </row>
    <row r="624" spans="2:8" s="9" customFormat="1" ht="36.75" customHeight="1">
      <c r="B624" s="13">
        <f t="shared" si="139"/>
        <v>350</v>
      </c>
      <c r="C624" s="18"/>
      <c r="D624" s="8"/>
      <c r="E624" s="11">
        <v>0.4</v>
      </c>
      <c r="F624" s="8"/>
      <c r="G624" s="8"/>
      <c r="H624" s="15"/>
    </row>
    <row r="625" spans="2:8" s="9" customFormat="1" ht="36.75" customHeight="1">
      <c r="B625" s="13">
        <f t="shared" si="139"/>
        <v>351</v>
      </c>
      <c r="C625" s="18"/>
      <c r="D625" s="8"/>
      <c r="E625" s="11">
        <v>0.4</v>
      </c>
      <c r="F625" s="8"/>
      <c r="G625" s="8"/>
      <c r="H625" s="15"/>
    </row>
    <row r="626" spans="2:8" s="9" customFormat="1" ht="36.75" customHeight="1">
      <c r="B626" s="13">
        <f t="shared" si="139"/>
        <v>352</v>
      </c>
      <c r="C626" s="18"/>
      <c r="D626" s="8"/>
      <c r="E626" s="11">
        <v>0.4</v>
      </c>
      <c r="F626" s="8"/>
      <c r="G626" s="8"/>
      <c r="H626" s="15"/>
    </row>
    <row r="627" spans="2:8" s="9" customFormat="1" ht="36.75" customHeight="1">
      <c r="B627" s="13">
        <f t="shared" si="139"/>
        <v>353</v>
      </c>
      <c r="C627" s="18"/>
      <c r="D627" s="8"/>
      <c r="E627" s="11">
        <v>0.4</v>
      </c>
      <c r="F627" s="8"/>
      <c r="G627" s="8"/>
      <c r="H627" s="15"/>
    </row>
    <row r="628" spans="2:8" s="9" customFormat="1" ht="36.75" customHeight="1">
      <c r="B628" s="13">
        <f t="shared" si="139"/>
        <v>354</v>
      </c>
      <c r="C628" s="18"/>
      <c r="D628" s="8"/>
      <c r="E628" s="11">
        <v>0.4</v>
      </c>
      <c r="F628" s="8"/>
      <c r="G628" s="8"/>
      <c r="H628" s="15"/>
    </row>
    <row r="629" spans="2:8" s="9" customFormat="1" ht="36.75" customHeight="1">
      <c r="B629" s="13">
        <f t="shared" si="139"/>
        <v>355</v>
      </c>
      <c r="C629" s="18"/>
      <c r="D629" s="8"/>
      <c r="E629" s="11">
        <v>0.4</v>
      </c>
      <c r="F629" s="8"/>
      <c r="G629" s="8"/>
      <c r="H629" s="15"/>
    </row>
    <row r="630" spans="2:8" s="9" customFormat="1" ht="36.75" customHeight="1">
      <c r="B630" s="13">
        <f t="shared" si="139"/>
        <v>356</v>
      </c>
      <c r="C630" s="18"/>
      <c r="D630" s="8"/>
      <c r="E630" s="11">
        <v>0.4</v>
      </c>
      <c r="F630" s="8"/>
      <c r="G630" s="8"/>
      <c r="H630" s="15"/>
    </row>
    <row r="631" spans="2:8" s="9" customFormat="1" ht="36.75" customHeight="1">
      <c r="B631" s="13">
        <f t="shared" si="139"/>
        <v>357</v>
      </c>
      <c r="C631" s="18"/>
      <c r="D631" s="8"/>
      <c r="E631" s="11">
        <v>0.4</v>
      </c>
      <c r="F631" s="8"/>
      <c r="G631" s="8"/>
      <c r="H631" s="15"/>
    </row>
    <row r="632" spans="2:8" s="9" customFormat="1" ht="36.75" customHeight="1">
      <c r="B632" s="13">
        <f t="shared" si="139"/>
        <v>358</v>
      </c>
      <c r="C632" s="18"/>
      <c r="D632" s="8"/>
      <c r="E632" s="11">
        <v>0.4</v>
      </c>
      <c r="F632" s="8"/>
      <c r="G632" s="8"/>
      <c r="H632" s="15"/>
    </row>
    <row r="633" spans="2:8" s="9" customFormat="1" ht="36.75" customHeight="1">
      <c r="B633" s="13">
        <f t="shared" si="139"/>
        <v>359</v>
      </c>
      <c r="C633" s="18"/>
      <c r="D633" s="8"/>
      <c r="E633" s="11">
        <v>0.4</v>
      </c>
      <c r="F633" s="8"/>
      <c r="G633" s="8"/>
      <c r="H633" s="15"/>
    </row>
    <row r="634" spans="2:8" s="9" customFormat="1" ht="36.75" customHeight="1">
      <c r="B634" s="13">
        <f t="shared" si="139"/>
        <v>360</v>
      </c>
      <c r="C634" s="18"/>
      <c r="D634" s="8"/>
      <c r="E634" s="11">
        <v>0.4</v>
      </c>
      <c r="F634" s="8"/>
      <c r="G634" s="8"/>
      <c r="H634" s="15"/>
    </row>
    <row r="635" spans="2:8" s="9" customFormat="1" ht="36.75" customHeight="1">
      <c r="B635" s="13">
        <f t="shared" si="139"/>
        <v>361</v>
      </c>
      <c r="C635" s="18"/>
      <c r="D635" s="8"/>
      <c r="E635" s="11">
        <v>0.4</v>
      </c>
      <c r="F635" s="8"/>
      <c r="G635" s="8"/>
      <c r="H635" s="15"/>
    </row>
    <row r="636" spans="2:8" s="9" customFormat="1" ht="36.75" customHeight="1">
      <c r="B636" s="13">
        <f t="shared" si="139"/>
        <v>362</v>
      </c>
      <c r="C636" s="18"/>
      <c r="D636" s="8"/>
      <c r="E636" s="11">
        <v>0.4</v>
      </c>
      <c r="F636" s="8"/>
      <c r="G636" s="8"/>
      <c r="H636" s="15"/>
    </row>
    <row r="637" spans="2:8" s="9" customFormat="1" ht="36.75" customHeight="1">
      <c r="B637" s="13">
        <f t="shared" si="139"/>
        <v>363</v>
      </c>
      <c r="C637" s="18"/>
      <c r="D637" s="8"/>
      <c r="E637" s="11">
        <v>0.4</v>
      </c>
      <c r="F637" s="8"/>
      <c r="G637" s="8"/>
      <c r="H637" s="15"/>
    </row>
    <row r="638" spans="2:8" s="9" customFormat="1" ht="36.75" customHeight="1">
      <c r="B638" s="13">
        <f t="shared" si="139"/>
        <v>364</v>
      </c>
      <c r="C638" s="18"/>
      <c r="D638" s="8"/>
      <c r="E638" s="11">
        <v>0.4</v>
      </c>
      <c r="F638" s="8"/>
      <c r="G638" s="8"/>
      <c r="H638" s="15"/>
    </row>
    <row r="639" spans="2:8" s="9" customFormat="1" ht="36.75" customHeight="1">
      <c r="B639" s="13">
        <f t="shared" si="139"/>
        <v>365</v>
      </c>
      <c r="C639" s="18"/>
      <c r="D639" s="8"/>
      <c r="E639" s="11">
        <v>0.4</v>
      </c>
      <c r="F639" s="8"/>
      <c r="G639" s="8"/>
      <c r="H639" s="15"/>
    </row>
    <row r="640" spans="2:8" s="9" customFormat="1" ht="36.75" customHeight="1">
      <c r="B640" s="13">
        <f t="shared" si="139"/>
        <v>366</v>
      </c>
      <c r="C640" s="18"/>
      <c r="D640" s="8"/>
      <c r="E640" s="11">
        <v>0.4</v>
      </c>
      <c r="F640" s="8"/>
      <c r="G640" s="8"/>
      <c r="H640" s="15"/>
    </row>
    <row r="641" spans="2:8" s="9" customFormat="1" ht="36.75" customHeight="1">
      <c r="B641" s="13">
        <f t="shared" si="139"/>
        <v>367</v>
      </c>
      <c r="C641" s="18"/>
      <c r="D641" s="8"/>
      <c r="E641" s="11">
        <v>0.4</v>
      </c>
      <c r="F641" s="8"/>
      <c r="G641" s="8"/>
      <c r="H641" s="15"/>
    </row>
    <row r="642" spans="2:8" s="9" customFormat="1" ht="36.75" customHeight="1">
      <c r="B642" s="13">
        <f t="shared" si="139"/>
        <v>368</v>
      </c>
      <c r="C642" s="18"/>
      <c r="D642" s="8"/>
      <c r="E642" s="11">
        <v>0.4</v>
      </c>
      <c r="F642" s="8"/>
      <c r="G642" s="8"/>
      <c r="H642" s="15"/>
    </row>
    <row r="643" spans="2:8" s="9" customFormat="1" ht="36.75" customHeight="1">
      <c r="B643" s="13">
        <f t="shared" si="139"/>
        <v>369</v>
      </c>
      <c r="C643" s="18"/>
      <c r="D643" s="8"/>
      <c r="E643" s="11">
        <v>0.4</v>
      </c>
      <c r="F643" s="8"/>
      <c r="G643" s="8"/>
      <c r="H643" s="15"/>
    </row>
    <row r="644" spans="2:8" s="9" customFormat="1" ht="36.75" customHeight="1">
      <c r="B644" s="13">
        <f t="shared" si="139"/>
        <v>370</v>
      </c>
      <c r="C644" s="18"/>
      <c r="D644" s="8"/>
      <c r="E644" s="11">
        <v>0.4</v>
      </c>
      <c r="F644" s="8"/>
      <c r="G644" s="8"/>
      <c r="H644" s="15"/>
    </row>
    <row r="645" spans="2:8" s="9" customFormat="1" ht="36.75" customHeight="1">
      <c r="B645" s="13">
        <f t="shared" si="139"/>
        <v>371</v>
      </c>
      <c r="C645" s="18"/>
      <c r="D645" s="8"/>
      <c r="E645" s="11">
        <v>0.4</v>
      </c>
      <c r="F645" s="8"/>
      <c r="G645" s="8"/>
      <c r="H645" s="15"/>
    </row>
    <row r="646" spans="2:8" s="9" customFormat="1" ht="36.75" customHeight="1">
      <c r="B646" s="13">
        <f t="shared" si="139"/>
        <v>372</v>
      </c>
      <c r="C646" s="18"/>
      <c r="D646" s="8"/>
      <c r="E646" s="11">
        <v>0.4</v>
      </c>
      <c r="F646" s="8"/>
      <c r="G646" s="8"/>
      <c r="H646" s="15"/>
    </row>
    <row r="647" spans="2:8" s="9" customFormat="1" ht="36.75" customHeight="1">
      <c r="B647" s="13">
        <f t="shared" si="139"/>
        <v>373</v>
      </c>
      <c r="C647" s="18"/>
      <c r="D647" s="8"/>
      <c r="E647" s="11">
        <v>0.4</v>
      </c>
      <c r="F647" s="8"/>
      <c r="G647" s="8"/>
      <c r="H647" s="15"/>
    </row>
    <row r="648" spans="2:8" s="9" customFormat="1" ht="36.75" customHeight="1">
      <c r="B648" s="13">
        <f t="shared" si="139"/>
        <v>374</v>
      </c>
      <c r="C648" s="18"/>
      <c r="D648" s="8"/>
      <c r="E648" s="11">
        <v>0.4</v>
      </c>
      <c r="F648" s="8"/>
      <c r="G648" s="8"/>
      <c r="H648" s="15"/>
    </row>
    <row r="649" spans="2:8" s="9" customFormat="1" ht="36.75" customHeight="1">
      <c r="B649" s="13">
        <f t="shared" si="139"/>
        <v>375</v>
      </c>
      <c r="C649" s="18"/>
      <c r="D649" s="8"/>
      <c r="E649" s="11">
        <v>0.4</v>
      </c>
      <c r="F649" s="8"/>
      <c r="G649" s="8"/>
      <c r="H649" s="15"/>
    </row>
    <row r="650" spans="2:8" s="9" customFormat="1" ht="36.75" customHeight="1">
      <c r="B650" s="13">
        <f t="shared" si="139"/>
        <v>376</v>
      </c>
      <c r="C650" s="18"/>
      <c r="D650" s="8"/>
      <c r="E650" s="11">
        <v>0.4</v>
      </c>
      <c r="F650" s="8"/>
      <c r="G650" s="8"/>
      <c r="H650" s="15"/>
    </row>
    <row r="651" spans="2:8" s="9" customFormat="1" ht="36.75" customHeight="1">
      <c r="B651" s="13">
        <f t="shared" si="139"/>
        <v>377</v>
      </c>
      <c r="C651" s="18"/>
      <c r="D651" s="8"/>
      <c r="E651" s="11">
        <v>0.4</v>
      </c>
      <c r="F651" s="8"/>
      <c r="G651" s="8"/>
      <c r="H651" s="15"/>
    </row>
    <row r="652" spans="2:8" s="9" customFormat="1" ht="36.75" customHeight="1">
      <c r="B652" s="13">
        <f t="shared" si="139"/>
        <v>378</v>
      </c>
      <c r="C652" s="18"/>
      <c r="D652" s="8"/>
      <c r="E652" s="11">
        <v>0.4</v>
      </c>
      <c r="F652" s="8"/>
      <c r="G652" s="8"/>
      <c r="H652" s="15"/>
    </row>
    <row r="653" spans="2:8" s="9" customFormat="1" ht="36.75" customHeight="1">
      <c r="B653" s="13">
        <f t="shared" si="139"/>
        <v>379</v>
      </c>
      <c r="C653" s="18"/>
      <c r="D653" s="8"/>
      <c r="E653" s="11">
        <v>0.4</v>
      </c>
      <c r="F653" s="8"/>
      <c r="G653" s="8"/>
      <c r="H653" s="15"/>
    </row>
    <row r="654" spans="2:8" s="9" customFormat="1" ht="36.75" customHeight="1">
      <c r="B654" s="13">
        <f t="shared" si="139"/>
        <v>380</v>
      </c>
      <c r="C654" s="18"/>
      <c r="D654" s="8"/>
      <c r="E654" s="11">
        <v>0.4</v>
      </c>
      <c r="F654" s="8"/>
      <c r="G654" s="8"/>
      <c r="H654" s="15"/>
    </row>
    <row r="655" spans="2:8" s="9" customFormat="1" ht="36.75" customHeight="1">
      <c r="B655" s="13">
        <f t="shared" si="139"/>
        <v>381</v>
      </c>
      <c r="C655" s="18"/>
      <c r="D655" s="8"/>
      <c r="E655" s="11">
        <v>0.4</v>
      </c>
      <c r="F655" s="8"/>
      <c r="G655" s="8"/>
      <c r="H655" s="15"/>
    </row>
    <row r="656" spans="2:8" s="9" customFormat="1" ht="36.75" customHeight="1">
      <c r="B656" s="13">
        <f t="shared" si="139"/>
        <v>382</v>
      </c>
      <c r="C656" s="18"/>
      <c r="D656" s="8"/>
      <c r="E656" s="11">
        <v>0.4</v>
      </c>
      <c r="F656" s="8"/>
      <c r="G656" s="8"/>
      <c r="H656" s="15"/>
    </row>
    <row r="657" spans="2:8" s="9" customFormat="1" ht="36.75" customHeight="1">
      <c r="B657" s="13">
        <f t="shared" si="139"/>
        <v>383</v>
      </c>
      <c r="C657" s="18"/>
      <c r="D657" s="8"/>
      <c r="E657" s="11">
        <v>0.4</v>
      </c>
      <c r="F657" s="8"/>
      <c r="G657" s="8"/>
      <c r="H657" s="15"/>
    </row>
    <row r="658" spans="2:8" s="9" customFormat="1" ht="36.75" customHeight="1">
      <c r="B658" s="13">
        <f t="shared" si="139"/>
        <v>384</v>
      </c>
      <c r="C658" s="18"/>
      <c r="D658" s="8"/>
      <c r="E658" s="11">
        <v>0.4</v>
      </c>
      <c r="F658" s="8"/>
      <c r="G658" s="8"/>
      <c r="H658" s="15"/>
    </row>
    <row r="659" spans="2:8" s="9" customFormat="1" ht="36.75" customHeight="1">
      <c r="B659" s="13">
        <f t="shared" si="139"/>
        <v>385</v>
      </c>
      <c r="C659" s="18"/>
      <c r="D659" s="8"/>
      <c r="E659" s="11">
        <v>0.4</v>
      </c>
      <c r="F659" s="8"/>
      <c r="G659" s="8"/>
      <c r="H659" s="15"/>
    </row>
    <row r="660" spans="2:8" s="9" customFormat="1" ht="36.75" customHeight="1">
      <c r="B660" s="13">
        <f t="shared" si="139"/>
        <v>386</v>
      </c>
      <c r="C660" s="18"/>
      <c r="D660" s="8"/>
      <c r="E660" s="11">
        <v>0.4</v>
      </c>
      <c r="F660" s="8"/>
      <c r="G660" s="8"/>
      <c r="H660" s="15"/>
    </row>
    <row r="661" spans="2:8" s="9" customFormat="1" ht="36.75" customHeight="1">
      <c r="B661" s="13">
        <f t="shared" si="139"/>
        <v>387</v>
      </c>
      <c r="C661" s="18"/>
      <c r="D661" s="8"/>
      <c r="E661" s="11">
        <v>0.4</v>
      </c>
      <c r="F661" s="8"/>
      <c r="G661" s="8"/>
      <c r="H661" s="15"/>
    </row>
    <row r="662" spans="2:8" s="9" customFormat="1" ht="36.75" customHeight="1">
      <c r="B662" s="13">
        <f t="shared" si="139"/>
        <v>388</v>
      </c>
      <c r="C662" s="18"/>
      <c r="D662" s="8"/>
      <c r="E662" s="11">
        <v>0.4</v>
      </c>
      <c r="F662" s="8"/>
      <c r="G662" s="8"/>
      <c r="H662" s="15"/>
    </row>
    <row r="663" spans="2:8" s="9" customFormat="1" ht="36.75" customHeight="1">
      <c r="B663" s="13">
        <f t="shared" si="139"/>
        <v>389</v>
      </c>
      <c r="C663" s="18"/>
      <c r="D663" s="8"/>
      <c r="E663" s="11">
        <v>0.4</v>
      </c>
      <c r="F663" s="8"/>
      <c r="G663" s="8"/>
      <c r="H663" s="15"/>
    </row>
    <row r="664" spans="2:8" s="9" customFormat="1" ht="36.75" customHeight="1">
      <c r="B664" s="13">
        <f t="shared" si="139"/>
        <v>390</v>
      </c>
      <c r="C664" s="18"/>
      <c r="D664" s="8"/>
      <c r="E664" s="11">
        <v>0.4</v>
      </c>
      <c r="F664" s="8"/>
      <c r="G664" s="8"/>
      <c r="H664" s="15"/>
    </row>
    <row r="665" spans="2:8" s="9" customFormat="1" ht="36.75" customHeight="1">
      <c r="B665" s="13">
        <f t="shared" si="139"/>
        <v>391</v>
      </c>
      <c r="C665" s="18"/>
      <c r="D665" s="8"/>
      <c r="E665" s="11">
        <v>0.4</v>
      </c>
      <c r="F665" s="8"/>
      <c r="G665" s="8"/>
      <c r="H665" s="15"/>
    </row>
    <row r="666" spans="2:8" s="9" customFormat="1" ht="36.75" customHeight="1">
      <c r="B666" s="13">
        <f t="shared" ref="B666:B729" si="140">B665+1</f>
        <v>392</v>
      </c>
      <c r="C666" s="18"/>
      <c r="D666" s="8"/>
      <c r="E666" s="11">
        <v>0.4</v>
      </c>
      <c r="F666" s="8"/>
      <c r="G666" s="8"/>
      <c r="H666" s="15"/>
    </row>
    <row r="667" spans="2:8" s="9" customFormat="1" ht="36.75" customHeight="1">
      <c r="B667" s="13">
        <f t="shared" si="140"/>
        <v>393</v>
      </c>
      <c r="C667" s="18"/>
      <c r="D667" s="8"/>
      <c r="E667" s="11">
        <v>0.4</v>
      </c>
      <c r="F667" s="8"/>
      <c r="G667" s="8"/>
      <c r="H667" s="15"/>
    </row>
    <row r="668" spans="2:8" s="9" customFormat="1" ht="36.75" customHeight="1">
      <c r="B668" s="13">
        <f t="shared" si="140"/>
        <v>394</v>
      </c>
      <c r="C668" s="18"/>
      <c r="D668" s="8"/>
      <c r="E668" s="11">
        <v>0.4</v>
      </c>
      <c r="F668" s="8"/>
      <c r="G668" s="8"/>
      <c r="H668" s="15"/>
    </row>
    <row r="669" spans="2:8" s="9" customFormat="1" ht="36.75" customHeight="1">
      <c r="B669" s="13">
        <f t="shared" si="140"/>
        <v>395</v>
      </c>
      <c r="C669" s="18"/>
      <c r="D669" s="8"/>
      <c r="E669" s="11">
        <v>0.4</v>
      </c>
      <c r="F669" s="8"/>
      <c r="G669" s="8"/>
      <c r="H669" s="15"/>
    </row>
    <row r="670" spans="2:8" s="9" customFormat="1" ht="36.75" customHeight="1">
      <c r="B670" s="13">
        <f t="shared" si="140"/>
        <v>396</v>
      </c>
      <c r="C670" s="18"/>
      <c r="D670" s="8"/>
      <c r="E670" s="11">
        <v>0.4</v>
      </c>
      <c r="F670" s="8"/>
      <c r="G670" s="8"/>
      <c r="H670" s="15"/>
    </row>
    <row r="671" spans="2:8" s="9" customFormat="1" ht="36.75" customHeight="1">
      <c r="B671" s="13">
        <f t="shared" si="140"/>
        <v>397</v>
      </c>
      <c r="C671" s="18"/>
      <c r="D671" s="8"/>
      <c r="E671" s="11">
        <v>0.4</v>
      </c>
      <c r="F671" s="8"/>
      <c r="G671" s="8"/>
      <c r="H671" s="15"/>
    </row>
    <row r="672" spans="2:8" s="9" customFormat="1" ht="36.75" customHeight="1">
      <c r="B672" s="13">
        <f t="shared" si="140"/>
        <v>398</v>
      </c>
      <c r="C672" s="18"/>
      <c r="D672" s="8"/>
      <c r="E672" s="11">
        <v>0.4</v>
      </c>
      <c r="F672" s="8"/>
      <c r="G672" s="8"/>
      <c r="H672" s="15"/>
    </row>
    <row r="673" spans="2:8" s="9" customFormat="1" ht="36.75" customHeight="1">
      <c r="B673" s="13">
        <f t="shared" si="140"/>
        <v>399</v>
      </c>
      <c r="C673" s="18"/>
      <c r="D673" s="8"/>
      <c r="E673" s="11">
        <v>0.4</v>
      </c>
      <c r="F673" s="8"/>
      <c r="G673" s="8"/>
      <c r="H673" s="15"/>
    </row>
    <row r="674" spans="2:8" s="9" customFormat="1" ht="36.75" customHeight="1">
      <c r="B674" s="13">
        <f t="shared" si="140"/>
        <v>400</v>
      </c>
      <c r="C674" s="18"/>
      <c r="D674" s="8"/>
      <c r="E674" s="11">
        <v>0.4</v>
      </c>
      <c r="F674" s="8"/>
      <c r="G674" s="8"/>
      <c r="H674" s="15"/>
    </row>
    <row r="675" spans="2:8" s="9" customFormat="1" ht="36.75" customHeight="1">
      <c r="B675" s="13">
        <f t="shared" si="140"/>
        <v>401</v>
      </c>
      <c r="C675" s="18"/>
      <c r="D675" s="8"/>
      <c r="E675" s="11">
        <v>0.4</v>
      </c>
      <c r="F675" s="8"/>
      <c r="G675" s="8"/>
      <c r="H675" s="15"/>
    </row>
    <row r="676" spans="2:8" s="9" customFormat="1" ht="36.75" customHeight="1">
      <c r="B676" s="13">
        <f t="shared" si="140"/>
        <v>402</v>
      </c>
      <c r="C676" s="18"/>
      <c r="D676" s="8"/>
      <c r="E676" s="11">
        <v>0.4</v>
      </c>
      <c r="F676" s="8"/>
      <c r="G676" s="8"/>
      <c r="H676" s="15"/>
    </row>
    <row r="677" spans="2:8" s="9" customFormat="1" ht="36.75" customHeight="1">
      <c r="B677" s="13">
        <f t="shared" si="140"/>
        <v>403</v>
      </c>
      <c r="C677" s="18"/>
      <c r="D677" s="8"/>
      <c r="E677" s="11">
        <v>0.4</v>
      </c>
      <c r="F677" s="8"/>
      <c r="G677" s="8"/>
      <c r="H677" s="15"/>
    </row>
    <row r="678" spans="2:8" s="9" customFormat="1" ht="36.75" customHeight="1">
      <c r="B678" s="13">
        <f t="shared" si="140"/>
        <v>404</v>
      </c>
      <c r="C678" s="18"/>
      <c r="D678" s="8"/>
      <c r="E678" s="11">
        <v>0.4</v>
      </c>
      <c r="F678" s="8"/>
      <c r="G678" s="8"/>
      <c r="H678" s="15"/>
    </row>
    <row r="679" spans="2:8" s="9" customFormat="1" ht="36.75" customHeight="1">
      <c r="B679" s="13">
        <f t="shared" si="140"/>
        <v>405</v>
      </c>
      <c r="C679" s="18"/>
      <c r="D679" s="8"/>
      <c r="E679" s="11">
        <v>0.4</v>
      </c>
      <c r="F679" s="8"/>
      <c r="G679" s="8"/>
      <c r="H679" s="15"/>
    </row>
    <row r="680" spans="2:8" s="9" customFormat="1" ht="36.75" customHeight="1">
      <c r="B680" s="13">
        <f t="shared" si="140"/>
        <v>406</v>
      </c>
      <c r="C680" s="18"/>
      <c r="D680" s="8"/>
      <c r="E680" s="11">
        <v>0.4</v>
      </c>
      <c r="F680" s="8"/>
      <c r="G680" s="8"/>
      <c r="H680" s="15"/>
    </row>
    <row r="681" spans="2:8" s="9" customFormat="1" ht="36.75" customHeight="1">
      <c r="B681" s="13">
        <f t="shared" si="140"/>
        <v>407</v>
      </c>
      <c r="C681" s="18"/>
      <c r="D681" s="8"/>
      <c r="E681" s="11">
        <v>0.4</v>
      </c>
      <c r="F681" s="8"/>
      <c r="G681" s="8"/>
      <c r="H681" s="15"/>
    </row>
    <row r="682" spans="2:8" s="9" customFormat="1" ht="36.75" customHeight="1">
      <c r="B682" s="13">
        <f t="shared" si="140"/>
        <v>408</v>
      </c>
      <c r="C682" s="18"/>
      <c r="D682" s="8"/>
      <c r="E682" s="11">
        <v>0.4</v>
      </c>
      <c r="F682" s="8"/>
      <c r="G682" s="8"/>
      <c r="H682" s="15"/>
    </row>
    <row r="683" spans="2:8" s="9" customFormat="1" ht="36.75" customHeight="1">
      <c r="B683" s="13">
        <f t="shared" si="140"/>
        <v>409</v>
      </c>
      <c r="C683" s="18"/>
      <c r="D683" s="8"/>
      <c r="E683" s="11">
        <v>0.4</v>
      </c>
      <c r="F683" s="8"/>
      <c r="G683" s="8"/>
      <c r="H683" s="15"/>
    </row>
    <row r="684" spans="2:8" s="9" customFormat="1" ht="36.75" customHeight="1">
      <c r="B684" s="13">
        <f t="shared" si="140"/>
        <v>410</v>
      </c>
      <c r="C684" s="18"/>
      <c r="D684" s="8"/>
      <c r="E684" s="11">
        <v>0.4</v>
      </c>
      <c r="F684" s="8"/>
      <c r="G684" s="8"/>
      <c r="H684" s="15"/>
    </row>
    <row r="685" spans="2:8" s="9" customFormat="1" ht="36.75" customHeight="1">
      <c r="B685" s="13">
        <f t="shared" si="140"/>
        <v>411</v>
      </c>
      <c r="C685" s="18"/>
      <c r="D685" s="8"/>
      <c r="E685" s="11">
        <v>0.4</v>
      </c>
      <c r="F685" s="8"/>
      <c r="G685" s="8"/>
      <c r="H685" s="15"/>
    </row>
    <row r="686" spans="2:8" s="9" customFormat="1" ht="36.75" customHeight="1">
      <c r="B686" s="13">
        <f t="shared" si="140"/>
        <v>412</v>
      </c>
      <c r="C686" s="18"/>
      <c r="D686" s="8"/>
      <c r="E686" s="11">
        <v>0.4</v>
      </c>
      <c r="F686" s="8"/>
      <c r="G686" s="8"/>
      <c r="H686" s="15"/>
    </row>
    <row r="687" spans="2:8" s="9" customFormat="1" ht="36.75" customHeight="1">
      <c r="B687" s="13">
        <f t="shared" si="140"/>
        <v>413</v>
      </c>
      <c r="C687" s="18"/>
      <c r="D687" s="8"/>
      <c r="E687" s="11">
        <v>0.4</v>
      </c>
      <c r="F687" s="8"/>
      <c r="G687" s="8"/>
      <c r="H687" s="15"/>
    </row>
    <row r="688" spans="2:8" s="9" customFormat="1" ht="36.75" customHeight="1">
      <c r="B688" s="13">
        <f t="shared" si="140"/>
        <v>414</v>
      </c>
      <c r="C688" s="18"/>
      <c r="D688" s="8"/>
      <c r="E688" s="11">
        <v>0.4</v>
      </c>
      <c r="F688" s="8"/>
      <c r="G688" s="8"/>
      <c r="H688" s="15"/>
    </row>
    <row r="689" spans="2:8" s="9" customFormat="1" ht="36.75" customHeight="1">
      <c r="B689" s="13">
        <f t="shared" si="140"/>
        <v>415</v>
      </c>
      <c r="C689" s="18"/>
      <c r="D689" s="8"/>
      <c r="E689" s="11">
        <v>0.4</v>
      </c>
      <c r="F689" s="8"/>
      <c r="G689" s="8"/>
      <c r="H689" s="15"/>
    </row>
    <row r="690" spans="2:8" s="9" customFormat="1" ht="36.75" customHeight="1">
      <c r="B690" s="13">
        <f t="shared" si="140"/>
        <v>416</v>
      </c>
      <c r="C690" s="18"/>
      <c r="D690" s="8"/>
      <c r="E690" s="11">
        <v>0.4</v>
      </c>
      <c r="F690" s="8"/>
      <c r="G690" s="8"/>
      <c r="H690" s="15"/>
    </row>
    <row r="691" spans="2:8" s="9" customFormat="1" ht="36.75" customHeight="1">
      <c r="B691" s="13">
        <f t="shared" si="140"/>
        <v>417</v>
      </c>
      <c r="C691" s="18"/>
      <c r="D691" s="8"/>
      <c r="E691" s="11">
        <v>0.4</v>
      </c>
      <c r="F691" s="8"/>
      <c r="G691" s="8"/>
      <c r="H691" s="15"/>
    </row>
    <row r="692" spans="2:8" s="9" customFormat="1" ht="36.75" customHeight="1">
      <c r="B692" s="13">
        <f t="shared" si="140"/>
        <v>418</v>
      </c>
      <c r="C692" s="18"/>
      <c r="D692" s="8"/>
      <c r="E692" s="11">
        <v>0.4</v>
      </c>
      <c r="F692" s="8"/>
      <c r="G692" s="8"/>
      <c r="H692" s="15"/>
    </row>
    <row r="693" spans="2:8" s="9" customFormat="1" ht="36.75" customHeight="1">
      <c r="B693" s="13">
        <f t="shared" si="140"/>
        <v>419</v>
      </c>
      <c r="C693" s="18"/>
      <c r="D693" s="8"/>
      <c r="E693" s="11">
        <v>0.4</v>
      </c>
      <c r="F693" s="8"/>
      <c r="G693" s="8"/>
      <c r="H693" s="15"/>
    </row>
    <row r="694" spans="2:8" s="9" customFormat="1" ht="36.75" customHeight="1">
      <c r="B694" s="13">
        <f t="shared" si="140"/>
        <v>420</v>
      </c>
      <c r="C694" s="18"/>
      <c r="D694" s="8"/>
      <c r="E694" s="11">
        <v>0.4</v>
      </c>
      <c r="F694" s="8"/>
      <c r="G694" s="8"/>
      <c r="H694" s="15"/>
    </row>
    <row r="695" spans="2:8" s="9" customFormat="1" ht="36.75" customHeight="1">
      <c r="B695" s="13">
        <f t="shared" si="140"/>
        <v>421</v>
      </c>
      <c r="C695" s="18"/>
      <c r="D695" s="8"/>
      <c r="E695" s="11">
        <v>0.4</v>
      </c>
      <c r="F695" s="8"/>
      <c r="G695" s="8"/>
      <c r="H695" s="15"/>
    </row>
    <row r="696" spans="2:8" s="9" customFormat="1" ht="36.75" customHeight="1">
      <c r="B696" s="13">
        <f t="shared" si="140"/>
        <v>422</v>
      </c>
      <c r="C696" s="18"/>
      <c r="D696" s="8"/>
      <c r="E696" s="11">
        <v>0.4</v>
      </c>
      <c r="F696" s="8"/>
      <c r="G696" s="8"/>
      <c r="H696" s="15"/>
    </row>
    <row r="697" spans="2:8" s="9" customFormat="1" ht="36.75" customHeight="1">
      <c r="B697" s="13">
        <f t="shared" si="140"/>
        <v>423</v>
      </c>
      <c r="C697" s="18"/>
      <c r="D697" s="8"/>
      <c r="E697" s="11">
        <v>0.4</v>
      </c>
      <c r="F697" s="8"/>
      <c r="G697" s="8"/>
      <c r="H697" s="15"/>
    </row>
    <row r="698" spans="2:8" s="9" customFormat="1" ht="36.75" customHeight="1">
      <c r="B698" s="13">
        <f t="shared" si="140"/>
        <v>424</v>
      </c>
      <c r="C698" s="18"/>
      <c r="D698" s="8"/>
      <c r="E698" s="11">
        <v>0.4</v>
      </c>
      <c r="F698" s="8"/>
      <c r="G698" s="8"/>
      <c r="H698" s="15"/>
    </row>
    <row r="699" spans="2:8" s="9" customFormat="1" ht="36.75" customHeight="1">
      <c r="B699" s="13">
        <f t="shared" si="140"/>
        <v>425</v>
      </c>
      <c r="C699" s="18"/>
      <c r="D699" s="8"/>
      <c r="E699" s="11">
        <v>0.4</v>
      </c>
      <c r="F699" s="8"/>
      <c r="G699" s="8"/>
      <c r="H699" s="15"/>
    </row>
    <row r="700" spans="2:8" s="9" customFormat="1" ht="36.75" customHeight="1">
      <c r="B700" s="13">
        <f t="shared" si="140"/>
        <v>426</v>
      </c>
      <c r="C700" s="18"/>
      <c r="D700" s="8"/>
      <c r="E700" s="11">
        <v>0.4</v>
      </c>
      <c r="F700" s="8"/>
      <c r="G700" s="8"/>
      <c r="H700" s="15"/>
    </row>
    <row r="701" spans="2:8" s="9" customFormat="1" ht="36.75" customHeight="1">
      <c r="B701" s="13">
        <f t="shared" si="140"/>
        <v>427</v>
      </c>
      <c r="C701" s="18"/>
      <c r="D701" s="8"/>
      <c r="E701" s="11">
        <v>0.4</v>
      </c>
      <c r="F701" s="8"/>
      <c r="G701" s="8"/>
      <c r="H701" s="15"/>
    </row>
    <row r="702" spans="2:8" s="9" customFormat="1" ht="36.75" customHeight="1">
      <c r="B702" s="13">
        <f t="shared" si="140"/>
        <v>428</v>
      </c>
      <c r="C702" s="18"/>
      <c r="D702" s="8"/>
      <c r="E702" s="11">
        <v>0.4</v>
      </c>
      <c r="F702" s="8"/>
      <c r="G702" s="8"/>
      <c r="H702" s="15"/>
    </row>
    <row r="703" spans="2:8" s="9" customFormat="1" ht="36.75" customHeight="1">
      <c r="B703" s="13">
        <f t="shared" si="140"/>
        <v>429</v>
      </c>
      <c r="C703" s="18"/>
      <c r="D703" s="8"/>
      <c r="E703" s="11">
        <v>0.4</v>
      </c>
      <c r="F703" s="8"/>
      <c r="G703" s="8"/>
      <c r="H703" s="15"/>
    </row>
    <row r="704" spans="2:8" s="9" customFormat="1" ht="36.75" customHeight="1">
      <c r="B704" s="13">
        <f t="shared" si="140"/>
        <v>430</v>
      </c>
      <c r="C704" s="18"/>
      <c r="D704" s="8"/>
      <c r="E704" s="11">
        <v>0.4</v>
      </c>
      <c r="F704" s="8"/>
      <c r="G704" s="8"/>
      <c r="H704" s="15"/>
    </row>
    <row r="705" spans="2:8" s="9" customFormat="1" ht="36.75" customHeight="1">
      <c r="B705" s="13">
        <f t="shared" si="140"/>
        <v>431</v>
      </c>
      <c r="C705" s="18"/>
      <c r="D705" s="8"/>
      <c r="E705" s="11">
        <v>0.4</v>
      </c>
      <c r="F705" s="8"/>
      <c r="G705" s="8"/>
      <c r="H705" s="15"/>
    </row>
    <row r="706" spans="2:8" s="9" customFormat="1" ht="36.75" customHeight="1">
      <c r="B706" s="13">
        <f t="shared" si="140"/>
        <v>432</v>
      </c>
      <c r="C706" s="18"/>
      <c r="D706" s="8"/>
      <c r="E706" s="11">
        <v>0.4</v>
      </c>
      <c r="F706" s="8"/>
      <c r="G706" s="8"/>
      <c r="H706" s="15"/>
    </row>
    <row r="707" spans="2:8" s="9" customFormat="1" ht="36.75" customHeight="1">
      <c r="B707" s="13">
        <f t="shared" si="140"/>
        <v>433</v>
      </c>
      <c r="C707" s="18"/>
      <c r="D707" s="8"/>
      <c r="E707" s="11">
        <v>0.4</v>
      </c>
      <c r="F707" s="8"/>
      <c r="G707" s="8"/>
      <c r="H707" s="15"/>
    </row>
    <row r="708" spans="2:8" s="9" customFormat="1" ht="36.75" customHeight="1">
      <c r="B708" s="13">
        <f t="shared" si="140"/>
        <v>434</v>
      </c>
      <c r="C708" s="18"/>
      <c r="D708" s="8"/>
      <c r="E708" s="11">
        <v>0.4</v>
      </c>
      <c r="F708" s="8"/>
      <c r="G708" s="8"/>
      <c r="H708" s="15"/>
    </row>
    <row r="709" spans="2:8" s="9" customFormat="1" ht="36.75" customHeight="1">
      <c r="B709" s="13">
        <f t="shared" si="140"/>
        <v>435</v>
      </c>
      <c r="C709" s="18"/>
      <c r="D709" s="8"/>
      <c r="E709" s="11">
        <v>0.4</v>
      </c>
      <c r="F709" s="8"/>
      <c r="G709" s="8"/>
      <c r="H709" s="15"/>
    </row>
    <row r="710" spans="2:8" s="9" customFormat="1" ht="36.75" customHeight="1">
      <c r="B710" s="13">
        <f t="shared" si="140"/>
        <v>436</v>
      </c>
      <c r="C710" s="18"/>
      <c r="D710" s="8"/>
      <c r="E710" s="11">
        <v>0.4</v>
      </c>
      <c r="F710" s="8"/>
      <c r="G710" s="8"/>
      <c r="H710" s="15"/>
    </row>
    <row r="711" spans="2:8" s="9" customFormat="1" ht="36.75" customHeight="1">
      <c r="B711" s="13">
        <f t="shared" si="140"/>
        <v>437</v>
      </c>
      <c r="C711" s="18"/>
      <c r="D711" s="8"/>
      <c r="E711" s="11">
        <v>0.4</v>
      </c>
      <c r="F711" s="8"/>
      <c r="G711" s="8"/>
      <c r="H711" s="15"/>
    </row>
    <row r="712" spans="2:8" s="9" customFormat="1" ht="36.75" customHeight="1">
      <c r="B712" s="13">
        <f t="shared" si="140"/>
        <v>438</v>
      </c>
      <c r="C712" s="18"/>
      <c r="D712" s="8"/>
      <c r="E712" s="11">
        <v>0.4</v>
      </c>
      <c r="F712" s="8"/>
      <c r="G712" s="8"/>
      <c r="H712" s="15"/>
    </row>
    <row r="713" spans="2:8" s="9" customFormat="1" ht="36.75" customHeight="1">
      <c r="B713" s="13">
        <f t="shared" si="140"/>
        <v>439</v>
      </c>
      <c r="C713" s="18"/>
      <c r="D713" s="8"/>
      <c r="E713" s="11">
        <v>0.4</v>
      </c>
      <c r="F713" s="8"/>
      <c r="G713" s="8"/>
      <c r="H713" s="15"/>
    </row>
    <row r="714" spans="2:8" s="9" customFormat="1" ht="36.75" customHeight="1">
      <c r="B714" s="13">
        <f t="shared" si="140"/>
        <v>440</v>
      </c>
      <c r="C714" s="18"/>
      <c r="D714" s="8"/>
      <c r="E714" s="11">
        <v>0.4</v>
      </c>
      <c r="F714" s="8"/>
      <c r="G714" s="8"/>
      <c r="H714" s="15"/>
    </row>
    <row r="715" spans="2:8" s="9" customFormat="1" ht="36.75" customHeight="1">
      <c r="B715" s="13">
        <f t="shared" si="140"/>
        <v>441</v>
      </c>
      <c r="C715" s="18"/>
      <c r="D715" s="8"/>
      <c r="E715" s="11">
        <v>0.4</v>
      </c>
      <c r="F715" s="8"/>
      <c r="G715" s="8"/>
      <c r="H715" s="15"/>
    </row>
    <row r="716" spans="2:8" s="9" customFormat="1" ht="36.75" customHeight="1">
      <c r="B716" s="13">
        <f t="shared" si="140"/>
        <v>442</v>
      </c>
      <c r="C716" s="18"/>
      <c r="D716" s="8"/>
      <c r="E716" s="11">
        <v>0.4</v>
      </c>
      <c r="F716" s="8"/>
      <c r="G716" s="8"/>
      <c r="H716" s="15"/>
    </row>
    <row r="717" spans="2:8" s="9" customFormat="1" ht="36.75" customHeight="1">
      <c r="B717" s="13">
        <f t="shared" si="140"/>
        <v>443</v>
      </c>
      <c r="C717" s="18"/>
      <c r="D717" s="8"/>
      <c r="E717" s="11">
        <v>0.4</v>
      </c>
      <c r="F717" s="8"/>
      <c r="G717" s="8"/>
      <c r="H717" s="15"/>
    </row>
    <row r="718" spans="2:8" s="9" customFormat="1" ht="36.75" customHeight="1">
      <c r="B718" s="13">
        <f t="shared" si="140"/>
        <v>444</v>
      </c>
      <c r="C718" s="18"/>
      <c r="D718" s="8"/>
      <c r="E718" s="11">
        <v>0.4</v>
      </c>
      <c r="F718" s="8"/>
      <c r="G718" s="8"/>
      <c r="H718" s="15"/>
    </row>
    <row r="719" spans="2:8" s="9" customFormat="1" ht="36.75" customHeight="1">
      <c r="B719" s="13">
        <f t="shared" si="140"/>
        <v>445</v>
      </c>
      <c r="C719" s="18"/>
      <c r="D719" s="8"/>
      <c r="E719" s="11">
        <v>0.4</v>
      </c>
      <c r="F719" s="8"/>
      <c r="G719" s="8"/>
      <c r="H719" s="15"/>
    </row>
    <row r="720" spans="2:8" s="9" customFormat="1" ht="36.75" customHeight="1">
      <c r="B720" s="13">
        <f t="shared" si="140"/>
        <v>446</v>
      </c>
      <c r="C720" s="18"/>
      <c r="D720" s="8"/>
      <c r="E720" s="11">
        <v>0.4</v>
      </c>
      <c r="F720" s="8"/>
      <c r="G720" s="8"/>
      <c r="H720" s="15"/>
    </row>
    <row r="721" spans="2:8" s="9" customFormat="1" ht="36.75" customHeight="1">
      <c r="B721" s="13">
        <f t="shared" si="140"/>
        <v>447</v>
      </c>
      <c r="C721" s="18"/>
      <c r="D721" s="8"/>
      <c r="E721" s="11">
        <v>0.4</v>
      </c>
      <c r="F721" s="8"/>
      <c r="G721" s="8"/>
      <c r="H721" s="15"/>
    </row>
    <row r="722" spans="2:8" s="9" customFormat="1" ht="36.75" customHeight="1">
      <c r="B722" s="13">
        <f t="shared" si="140"/>
        <v>448</v>
      </c>
      <c r="C722" s="18"/>
      <c r="D722" s="8"/>
      <c r="E722" s="11">
        <v>0.4</v>
      </c>
      <c r="F722" s="8"/>
      <c r="G722" s="8"/>
      <c r="H722" s="15"/>
    </row>
    <row r="723" spans="2:8" s="9" customFormat="1" ht="36.75" customHeight="1">
      <c r="B723" s="13">
        <f t="shared" si="140"/>
        <v>449</v>
      </c>
      <c r="C723" s="18"/>
      <c r="D723" s="8"/>
      <c r="E723" s="11">
        <v>0.4</v>
      </c>
      <c r="F723" s="8"/>
      <c r="G723" s="8"/>
      <c r="H723" s="15"/>
    </row>
    <row r="724" spans="2:8" s="9" customFormat="1" ht="36.75" customHeight="1">
      <c r="B724" s="13">
        <f t="shared" si="140"/>
        <v>450</v>
      </c>
      <c r="C724" s="18"/>
      <c r="D724" s="8"/>
      <c r="E724" s="11">
        <v>0.4</v>
      </c>
      <c r="F724" s="8"/>
      <c r="G724" s="8"/>
      <c r="H724" s="15"/>
    </row>
    <row r="725" spans="2:8" s="9" customFormat="1" ht="36.75" customHeight="1">
      <c r="B725" s="13">
        <f t="shared" si="140"/>
        <v>451</v>
      </c>
      <c r="C725" s="18"/>
      <c r="D725" s="8"/>
      <c r="E725" s="11">
        <v>0.4</v>
      </c>
      <c r="F725" s="8"/>
      <c r="G725" s="8"/>
      <c r="H725" s="15"/>
    </row>
    <row r="726" spans="2:8" s="9" customFormat="1" ht="36.75" customHeight="1">
      <c r="B726" s="13">
        <f t="shared" si="140"/>
        <v>452</v>
      </c>
      <c r="C726" s="18"/>
      <c r="D726" s="8"/>
      <c r="E726" s="11">
        <v>0.4</v>
      </c>
      <c r="F726" s="8"/>
      <c r="G726" s="8"/>
      <c r="H726" s="15"/>
    </row>
    <row r="727" spans="2:8" s="9" customFormat="1" ht="36.75" customHeight="1">
      <c r="B727" s="13">
        <f t="shared" si="140"/>
        <v>453</v>
      </c>
      <c r="C727" s="18"/>
      <c r="D727" s="8"/>
      <c r="E727" s="11">
        <v>0.4</v>
      </c>
      <c r="F727" s="8"/>
      <c r="G727" s="8"/>
      <c r="H727" s="15"/>
    </row>
    <row r="728" spans="2:8" s="9" customFormat="1" ht="36.75" customHeight="1">
      <c r="B728" s="13">
        <f t="shared" si="140"/>
        <v>454</v>
      </c>
      <c r="C728" s="18"/>
      <c r="D728" s="8"/>
      <c r="E728" s="11">
        <v>0.4</v>
      </c>
      <c r="F728" s="8"/>
      <c r="G728" s="8"/>
      <c r="H728" s="15"/>
    </row>
    <row r="729" spans="2:8" s="9" customFormat="1" ht="36.75" customHeight="1">
      <c r="B729" s="13">
        <f t="shared" si="140"/>
        <v>455</v>
      </c>
      <c r="C729" s="18"/>
      <c r="D729" s="8"/>
      <c r="E729" s="11">
        <v>0.4</v>
      </c>
      <c r="F729" s="8"/>
      <c r="G729" s="8"/>
      <c r="H729" s="15"/>
    </row>
    <row r="730" spans="2:8" s="9" customFormat="1" ht="36.75" customHeight="1">
      <c r="B730" s="13">
        <f t="shared" ref="B730:B778" si="141">B729+1</f>
        <v>456</v>
      </c>
      <c r="C730" s="18"/>
      <c r="D730" s="8"/>
      <c r="E730" s="11">
        <v>0.4</v>
      </c>
      <c r="F730" s="8"/>
      <c r="G730" s="8"/>
      <c r="H730" s="15"/>
    </row>
    <row r="731" spans="2:8" s="9" customFormat="1" ht="36.75" customHeight="1">
      <c r="B731" s="13">
        <f t="shared" si="141"/>
        <v>457</v>
      </c>
      <c r="C731" s="18"/>
      <c r="D731" s="8"/>
      <c r="E731" s="11">
        <v>0.4</v>
      </c>
      <c r="F731" s="8"/>
      <c r="G731" s="8"/>
      <c r="H731" s="15"/>
    </row>
    <row r="732" spans="2:8" s="9" customFormat="1" ht="36.75" customHeight="1">
      <c r="B732" s="13">
        <f t="shared" si="141"/>
        <v>458</v>
      </c>
      <c r="C732" s="18"/>
      <c r="D732" s="8"/>
      <c r="E732" s="11">
        <v>0.4</v>
      </c>
      <c r="F732" s="8"/>
      <c r="G732" s="8"/>
      <c r="H732" s="15"/>
    </row>
    <row r="733" spans="2:8" s="9" customFormat="1" ht="36.75" customHeight="1">
      <c r="B733" s="13">
        <f t="shared" si="141"/>
        <v>459</v>
      </c>
      <c r="C733" s="18"/>
      <c r="D733" s="8"/>
      <c r="E733" s="11">
        <v>0.4</v>
      </c>
      <c r="F733" s="8"/>
      <c r="G733" s="8"/>
      <c r="H733" s="15"/>
    </row>
    <row r="734" spans="2:8" s="9" customFormat="1" ht="36.75" customHeight="1">
      <c r="B734" s="13">
        <f t="shared" si="141"/>
        <v>460</v>
      </c>
      <c r="C734" s="18"/>
      <c r="D734" s="8"/>
      <c r="E734" s="11">
        <v>0.4</v>
      </c>
      <c r="F734" s="8"/>
      <c r="G734" s="8"/>
      <c r="H734" s="15"/>
    </row>
    <row r="735" spans="2:8" s="9" customFormat="1" ht="36.75" customHeight="1">
      <c r="B735" s="13">
        <f t="shared" si="141"/>
        <v>461</v>
      </c>
      <c r="C735" s="18"/>
      <c r="D735" s="8"/>
      <c r="E735" s="11">
        <v>0.4</v>
      </c>
      <c r="F735" s="8"/>
      <c r="G735" s="8"/>
      <c r="H735" s="15"/>
    </row>
    <row r="736" spans="2:8" s="9" customFormat="1" ht="36.75" customHeight="1">
      <c r="B736" s="13">
        <f t="shared" si="141"/>
        <v>462</v>
      </c>
      <c r="C736" s="18"/>
      <c r="D736" s="8"/>
      <c r="E736" s="11">
        <v>0.4</v>
      </c>
      <c r="F736" s="8"/>
      <c r="G736" s="8"/>
      <c r="H736" s="15"/>
    </row>
    <row r="737" spans="2:8" s="9" customFormat="1" ht="36.75" customHeight="1">
      <c r="B737" s="13">
        <f t="shared" si="141"/>
        <v>463</v>
      </c>
      <c r="C737" s="18"/>
      <c r="D737" s="8"/>
      <c r="E737" s="11">
        <v>0.4</v>
      </c>
      <c r="F737" s="8"/>
      <c r="G737" s="8"/>
      <c r="H737" s="15"/>
    </row>
    <row r="738" spans="2:8" s="9" customFormat="1" ht="36.75" customHeight="1">
      <c r="B738" s="13">
        <f t="shared" si="141"/>
        <v>464</v>
      </c>
      <c r="C738" s="18"/>
      <c r="D738" s="8"/>
      <c r="E738" s="11">
        <v>0.4</v>
      </c>
      <c r="F738" s="8"/>
      <c r="G738" s="8"/>
      <c r="H738" s="15"/>
    </row>
    <row r="739" spans="2:8" s="9" customFormat="1" ht="36.75" customHeight="1">
      <c r="B739" s="13">
        <f t="shared" si="141"/>
        <v>465</v>
      </c>
      <c r="C739" s="18"/>
      <c r="D739" s="8"/>
      <c r="E739" s="11">
        <v>0.4</v>
      </c>
      <c r="F739" s="8"/>
      <c r="G739" s="8"/>
      <c r="H739" s="15"/>
    </row>
    <row r="740" spans="2:8" s="9" customFormat="1" ht="36.75" customHeight="1">
      <c r="B740" s="13">
        <f t="shared" si="141"/>
        <v>466</v>
      </c>
      <c r="C740" s="18"/>
      <c r="D740" s="8"/>
      <c r="E740" s="11">
        <v>0.4</v>
      </c>
      <c r="F740" s="8"/>
      <c r="G740" s="8"/>
      <c r="H740" s="15"/>
    </row>
    <row r="741" spans="2:8" s="9" customFormat="1" ht="36.75" customHeight="1">
      <c r="B741" s="13">
        <f t="shared" si="141"/>
        <v>467</v>
      </c>
      <c r="C741" s="18"/>
      <c r="D741" s="8"/>
      <c r="E741" s="11">
        <v>0.4</v>
      </c>
      <c r="F741" s="8"/>
      <c r="G741" s="8"/>
      <c r="H741" s="15"/>
    </row>
    <row r="742" spans="2:8" s="9" customFormat="1" ht="36.75" customHeight="1">
      <c r="B742" s="13">
        <f t="shared" si="141"/>
        <v>468</v>
      </c>
      <c r="C742" s="18"/>
      <c r="D742" s="8"/>
      <c r="E742" s="11">
        <v>0.4</v>
      </c>
      <c r="F742" s="8"/>
      <c r="G742" s="8"/>
      <c r="H742" s="15"/>
    </row>
    <row r="743" spans="2:8" s="9" customFormat="1" ht="36.75" customHeight="1">
      <c r="B743" s="13">
        <f t="shared" si="141"/>
        <v>469</v>
      </c>
      <c r="C743" s="18"/>
      <c r="D743" s="8"/>
      <c r="E743" s="11">
        <v>0.4</v>
      </c>
      <c r="F743" s="8"/>
      <c r="G743" s="8"/>
      <c r="H743" s="15"/>
    </row>
    <row r="744" spans="2:8" s="9" customFormat="1" ht="36.75" customHeight="1">
      <c r="B744" s="13">
        <f t="shared" si="141"/>
        <v>470</v>
      </c>
      <c r="C744" s="18"/>
      <c r="D744" s="8"/>
      <c r="E744" s="11">
        <v>0.4</v>
      </c>
      <c r="F744" s="8"/>
      <c r="G744" s="8"/>
      <c r="H744" s="15"/>
    </row>
    <row r="745" spans="2:8" s="9" customFormat="1" ht="36.75" customHeight="1">
      <c r="B745" s="13">
        <f t="shared" si="141"/>
        <v>471</v>
      </c>
      <c r="C745" s="18"/>
      <c r="D745" s="8"/>
      <c r="E745" s="11">
        <v>0.4</v>
      </c>
      <c r="F745" s="8"/>
      <c r="G745" s="8"/>
      <c r="H745" s="15"/>
    </row>
    <row r="746" spans="2:8" s="9" customFormat="1" ht="36.75" customHeight="1">
      <c r="B746" s="13">
        <f t="shared" si="141"/>
        <v>472</v>
      </c>
      <c r="C746" s="18"/>
      <c r="D746" s="8"/>
      <c r="E746" s="11">
        <v>0.4</v>
      </c>
      <c r="F746" s="8"/>
      <c r="G746" s="8"/>
      <c r="H746" s="15"/>
    </row>
    <row r="747" spans="2:8" s="9" customFormat="1" ht="36.75" customHeight="1">
      <c r="B747" s="13">
        <f t="shared" si="141"/>
        <v>473</v>
      </c>
      <c r="C747" s="18"/>
      <c r="D747" s="8"/>
      <c r="E747" s="11">
        <v>0.4</v>
      </c>
      <c r="F747" s="8"/>
      <c r="G747" s="8"/>
      <c r="H747" s="15"/>
    </row>
    <row r="748" spans="2:8" s="9" customFormat="1" ht="36.75" customHeight="1">
      <c r="B748" s="13">
        <f t="shared" si="141"/>
        <v>474</v>
      </c>
      <c r="C748" s="18"/>
      <c r="D748" s="8"/>
      <c r="E748" s="11">
        <v>0.4</v>
      </c>
      <c r="F748" s="8"/>
      <c r="G748" s="8"/>
      <c r="H748" s="15"/>
    </row>
    <row r="749" spans="2:8" s="9" customFormat="1" ht="36.75" customHeight="1">
      <c r="B749" s="13">
        <f t="shared" si="141"/>
        <v>475</v>
      </c>
      <c r="C749" s="18"/>
      <c r="D749" s="8"/>
      <c r="E749" s="11">
        <v>0.4</v>
      </c>
      <c r="F749" s="8"/>
      <c r="G749" s="8"/>
      <c r="H749" s="15"/>
    </row>
    <row r="750" spans="2:8" s="9" customFormat="1" ht="36.75" customHeight="1">
      <c r="B750" s="13">
        <f t="shared" si="141"/>
        <v>476</v>
      </c>
      <c r="C750" s="18"/>
      <c r="D750" s="8"/>
      <c r="E750" s="11">
        <v>0.4</v>
      </c>
      <c r="F750" s="8"/>
      <c r="G750" s="8"/>
      <c r="H750" s="15"/>
    </row>
    <row r="751" spans="2:8" s="9" customFormat="1" ht="36.75" customHeight="1">
      <c r="B751" s="13">
        <f t="shared" si="141"/>
        <v>477</v>
      </c>
      <c r="C751" s="18"/>
      <c r="D751" s="8"/>
      <c r="E751" s="11">
        <v>0.4</v>
      </c>
      <c r="F751" s="8"/>
      <c r="G751" s="8"/>
      <c r="H751" s="15"/>
    </row>
    <row r="752" spans="2:8" s="9" customFormat="1" ht="36.75" customHeight="1">
      <c r="B752" s="13">
        <f t="shared" si="141"/>
        <v>478</v>
      </c>
      <c r="C752" s="18"/>
      <c r="D752" s="8"/>
      <c r="E752" s="11">
        <v>0.4</v>
      </c>
      <c r="F752" s="8"/>
      <c r="G752" s="8"/>
      <c r="H752" s="15"/>
    </row>
    <row r="753" spans="2:8" s="9" customFormat="1" ht="36.75" customHeight="1">
      <c r="B753" s="13">
        <f t="shared" si="141"/>
        <v>479</v>
      </c>
      <c r="C753" s="18"/>
      <c r="D753" s="8"/>
      <c r="E753" s="11">
        <v>0.4</v>
      </c>
      <c r="F753" s="8"/>
      <c r="G753" s="8"/>
      <c r="H753" s="15"/>
    </row>
    <row r="754" spans="2:8" s="9" customFormat="1" ht="36.75" customHeight="1">
      <c r="B754" s="13">
        <f t="shared" si="141"/>
        <v>480</v>
      </c>
      <c r="C754" s="18"/>
      <c r="D754" s="8"/>
      <c r="E754" s="11">
        <v>0.4</v>
      </c>
      <c r="F754" s="8"/>
      <c r="G754" s="8"/>
      <c r="H754" s="15"/>
    </row>
    <row r="755" spans="2:8" s="9" customFormat="1" ht="36.75" customHeight="1">
      <c r="B755" s="13">
        <f t="shared" si="141"/>
        <v>481</v>
      </c>
      <c r="C755" s="18"/>
      <c r="D755" s="8"/>
      <c r="E755" s="11">
        <v>0.4</v>
      </c>
      <c r="F755" s="8"/>
      <c r="G755" s="8"/>
      <c r="H755" s="15"/>
    </row>
    <row r="756" spans="2:8" s="9" customFormat="1" ht="36.75" customHeight="1">
      <c r="B756" s="13">
        <f t="shared" si="141"/>
        <v>482</v>
      </c>
      <c r="C756" s="18"/>
      <c r="D756" s="8"/>
      <c r="E756" s="11">
        <v>0.4</v>
      </c>
      <c r="F756" s="8"/>
      <c r="G756" s="8"/>
      <c r="H756" s="15"/>
    </row>
    <row r="757" spans="2:8" s="9" customFormat="1" ht="36.75" customHeight="1">
      <c r="B757" s="13">
        <f t="shared" si="141"/>
        <v>483</v>
      </c>
      <c r="C757" s="18"/>
      <c r="D757" s="8"/>
      <c r="E757" s="11">
        <v>0.4</v>
      </c>
      <c r="F757" s="8"/>
      <c r="G757" s="8"/>
      <c r="H757" s="15"/>
    </row>
    <row r="758" spans="2:8" s="9" customFormat="1" ht="36.75" customHeight="1">
      <c r="B758" s="13">
        <f t="shared" si="141"/>
        <v>484</v>
      </c>
      <c r="C758" s="18"/>
      <c r="D758" s="8"/>
      <c r="E758" s="11">
        <v>0.4</v>
      </c>
      <c r="F758" s="8"/>
      <c r="G758" s="8"/>
      <c r="H758" s="15"/>
    </row>
    <row r="759" spans="2:8" s="9" customFormat="1" ht="36.75" customHeight="1">
      <c r="B759" s="13">
        <f t="shared" si="141"/>
        <v>485</v>
      </c>
      <c r="C759" s="18"/>
      <c r="D759" s="8"/>
      <c r="E759" s="11">
        <v>0.4</v>
      </c>
      <c r="F759" s="8"/>
      <c r="G759" s="8"/>
      <c r="H759" s="15"/>
    </row>
    <row r="760" spans="2:8" s="9" customFormat="1" ht="36.75" customHeight="1">
      <c r="B760" s="13">
        <f t="shared" si="141"/>
        <v>486</v>
      </c>
      <c r="C760" s="18"/>
      <c r="D760" s="8"/>
      <c r="E760" s="11">
        <v>0.4</v>
      </c>
      <c r="F760" s="8"/>
      <c r="G760" s="8"/>
      <c r="H760" s="15"/>
    </row>
    <row r="761" spans="2:8" s="9" customFormat="1" ht="36.75" customHeight="1">
      <c r="B761" s="13">
        <f t="shared" si="141"/>
        <v>487</v>
      </c>
      <c r="C761" s="18"/>
      <c r="D761" s="8"/>
      <c r="E761" s="11">
        <v>0.4</v>
      </c>
      <c r="F761" s="8"/>
      <c r="G761" s="8"/>
      <c r="H761" s="15"/>
    </row>
    <row r="762" spans="2:8" s="9" customFormat="1" ht="36.75" customHeight="1">
      <c r="B762" s="13">
        <f t="shared" si="141"/>
        <v>488</v>
      </c>
      <c r="C762" s="18"/>
      <c r="D762" s="8"/>
      <c r="E762" s="11">
        <v>0.4</v>
      </c>
      <c r="F762" s="8"/>
      <c r="G762" s="8"/>
      <c r="H762" s="15"/>
    </row>
    <row r="763" spans="2:8" s="9" customFormat="1" ht="36.75" customHeight="1">
      <c r="B763" s="13">
        <f t="shared" si="141"/>
        <v>489</v>
      </c>
      <c r="C763" s="18"/>
      <c r="D763" s="8"/>
      <c r="E763" s="11">
        <v>0.4</v>
      </c>
      <c r="F763" s="8"/>
      <c r="G763" s="8"/>
      <c r="H763" s="15"/>
    </row>
    <row r="764" spans="2:8" s="9" customFormat="1" ht="36.75" customHeight="1">
      <c r="B764" s="13">
        <f t="shared" si="141"/>
        <v>490</v>
      </c>
      <c r="C764" s="18"/>
      <c r="D764" s="8"/>
      <c r="E764" s="11">
        <v>0.4</v>
      </c>
      <c r="F764" s="8"/>
      <c r="G764" s="8"/>
      <c r="H764" s="15"/>
    </row>
    <row r="765" spans="2:8" s="9" customFormat="1" ht="36.75" customHeight="1">
      <c r="B765" s="13">
        <f t="shared" si="141"/>
        <v>491</v>
      </c>
      <c r="C765" s="18"/>
      <c r="D765" s="8"/>
      <c r="E765" s="11">
        <v>0.4</v>
      </c>
      <c r="F765" s="8"/>
      <c r="G765" s="8"/>
      <c r="H765" s="15"/>
    </row>
    <row r="766" spans="2:8" s="9" customFormat="1" ht="36.75" customHeight="1">
      <c r="B766" s="13">
        <f t="shared" si="141"/>
        <v>492</v>
      </c>
      <c r="C766" s="18"/>
      <c r="D766" s="8"/>
      <c r="E766" s="11">
        <v>0.4</v>
      </c>
      <c r="F766" s="8"/>
      <c r="G766" s="8"/>
      <c r="H766" s="15"/>
    </row>
    <row r="767" spans="2:8" s="9" customFormat="1" ht="36.75" customHeight="1">
      <c r="B767" s="13">
        <f t="shared" si="141"/>
        <v>493</v>
      </c>
      <c r="C767" s="18"/>
      <c r="D767" s="8"/>
      <c r="E767" s="11">
        <v>0.4</v>
      </c>
      <c r="F767" s="8"/>
      <c r="G767" s="8"/>
      <c r="H767" s="15"/>
    </row>
    <row r="768" spans="2:8" s="9" customFormat="1" ht="36.75" customHeight="1">
      <c r="B768" s="13">
        <f t="shared" si="141"/>
        <v>494</v>
      </c>
      <c r="C768" s="18"/>
      <c r="D768" s="8"/>
      <c r="E768" s="11">
        <v>0.4</v>
      </c>
      <c r="F768" s="8"/>
      <c r="G768" s="8"/>
      <c r="H768" s="15"/>
    </row>
    <row r="769" spans="2:8" s="9" customFormat="1" ht="36.75" customHeight="1">
      <c r="B769" s="13">
        <f t="shared" si="141"/>
        <v>495</v>
      </c>
      <c r="C769" s="18"/>
      <c r="D769" s="8"/>
      <c r="E769" s="11">
        <v>0.4</v>
      </c>
      <c r="F769" s="8"/>
      <c r="G769" s="8"/>
      <c r="H769" s="15"/>
    </row>
    <row r="770" spans="2:8" s="9" customFormat="1" ht="36.75" customHeight="1">
      <c r="B770" s="13">
        <f t="shared" si="141"/>
        <v>496</v>
      </c>
      <c r="C770" s="18"/>
      <c r="D770" s="8"/>
      <c r="E770" s="11">
        <v>0.4</v>
      </c>
      <c r="F770" s="8"/>
      <c r="G770" s="8"/>
      <c r="H770" s="15"/>
    </row>
    <row r="771" spans="2:8" s="9" customFormat="1" ht="36.75" customHeight="1">
      <c r="B771" s="13">
        <f t="shared" si="141"/>
        <v>497</v>
      </c>
      <c r="C771" s="18"/>
      <c r="D771" s="8"/>
      <c r="E771" s="11">
        <v>0.4</v>
      </c>
      <c r="F771" s="8"/>
      <c r="G771" s="8"/>
      <c r="H771" s="15"/>
    </row>
    <row r="772" spans="2:8" s="9" customFormat="1" ht="36.75" customHeight="1">
      <c r="B772" s="13">
        <f t="shared" si="141"/>
        <v>498</v>
      </c>
      <c r="C772" s="18"/>
      <c r="D772" s="8"/>
      <c r="E772" s="11">
        <v>0.4</v>
      </c>
      <c r="F772" s="8"/>
      <c r="G772" s="8"/>
      <c r="H772" s="15"/>
    </row>
    <row r="773" spans="2:8" s="9" customFormat="1" ht="36.75" customHeight="1">
      <c r="B773" s="13">
        <f t="shared" si="141"/>
        <v>499</v>
      </c>
      <c r="C773" s="18"/>
      <c r="D773" s="8"/>
      <c r="E773" s="11">
        <v>0.4</v>
      </c>
      <c r="F773" s="8"/>
      <c r="G773" s="8"/>
      <c r="H773" s="15"/>
    </row>
    <row r="774" spans="2:8" s="9" customFormat="1" ht="36.75" customHeight="1">
      <c r="B774" s="13">
        <f t="shared" si="141"/>
        <v>500</v>
      </c>
      <c r="C774" s="18"/>
      <c r="D774" s="8"/>
      <c r="E774" s="11">
        <v>0.4</v>
      </c>
      <c r="F774" s="8"/>
      <c r="G774" s="8"/>
      <c r="H774" s="15"/>
    </row>
    <row r="775" spans="2:8" s="9" customFormat="1" ht="36.75" customHeight="1">
      <c r="B775" s="13">
        <f t="shared" si="141"/>
        <v>501</v>
      </c>
      <c r="C775" s="18"/>
      <c r="D775" s="8"/>
      <c r="E775" s="11">
        <v>0.4</v>
      </c>
      <c r="F775" s="8"/>
      <c r="G775" s="8"/>
      <c r="H775" s="15"/>
    </row>
    <row r="776" spans="2:8" s="9" customFormat="1" ht="36.75" customHeight="1">
      <c r="B776" s="13">
        <f t="shared" si="141"/>
        <v>502</v>
      </c>
      <c r="C776" s="18"/>
      <c r="D776" s="8"/>
      <c r="E776" s="11">
        <v>0.4</v>
      </c>
      <c r="F776" s="8"/>
      <c r="G776" s="8"/>
      <c r="H776" s="15"/>
    </row>
    <row r="777" spans="2:8" s="9" customFormat="1" ht="36.75" customHeight="1">
      <c r="B777" s="13">
        <f t="shared" si="141"/>
        <v>503</v>
      </c>
      <c r="C777" s="18"/>
      <c r="D777" s="8"/>
      <c r="E777" s="11">
        <v>0.4</v>
      </c>
      <c r="F777" s="8"/>
      <c r="G777" s="8"/>
      <c r="H777" s="15"/>
    </row>
    <row r="778" spans="2:8" s="9" customFormat="1" ht="36.75" customHeight="1">
      <c r="B778" s="13">
        <f t="shared" si="141"/>
        <v>504</v>
      </c>
      <c r="C778" s="18"/>
      <c r="D778" s="8"/>
      <c r="E778" s="11">
        <v>0.4</v>
      </c>
      <c r="F778" s="8"/>
      <c r="G778" s="8"/>
      <c r="H778" s="15"/>
    </row>
    <row r="779" spans="2:8" ht="36.75" customHeight="1">
      <c r="B779" s="13">
        <v>1</v>
      </c>
      <c r="C779" s="14" t="s">
        <v>411</v>
      </c>
      <c r="D779" s="8">
        <v>2017</v>
      </c>
      <c r="E779" s="11">
        <v>0.4</v>
      </c>
      <c r="F779" s="8">
        <v>162</v>
      </c>
      <c r="G779" s="8"/>
      <c r="H779" s="15">
        <v>71.688469999999995</v>
      </c>
    </row>
    <row r="780" spans="2:8" ht="34.5" customHeight="1">
      <c r="B780" s="13">
        <v>2</v>
      </c>
      <c r="C780" s="14" t="s">
        <v>412</v>
      </c>
      <c r="D780" s="8">
        <v>2017</v>
      </c>
      <c r="E780" s="11">
        <v>0.4</v>
      </c>
      <c r="F780" s="8">
        <v>1206</v>
      </c>
      <c r="G780" s="8"/>
      <c r="H780" s="15">
        <v>306.9529</v>
      </c>
    </row>
    <row r="781" spans="2:8" ht="33" customHeight="1">
      <c r="B781" s="13">
        <v>3</v>
      </c>
      <c r="C781" s="14" t="s">
        <v>413</v>
      </c>
      <c r="D781" s="8">
        <v>2017</v>
      </c>
      <c r="E781" s="11">
        <v>0.4</v>
      </c>
      <c r="F781" s="8">
        <v>550</v>
      </c>
      <c r="G781" s="8"/>
      <c r="H781" s="15">
        <v>212.28157999999999</v>
      </c>
    </row>
    <row r="782" spans="2:8" ht="48.75" customHeight="1">
      <c r="B782" s="13">
        <v>4</v>
      </c>
      <c r="C782" s="14" t="s">
        <v>414</v>
      </c>
      <c r="D782" s="8">
        <v>2017</v>
      </c>
      <c r="E782" s="11">
        <v>0.4</v>
      </c>
      <c r="F782" s="8">
        <v>235</v>
      </c>
      <c r="G782" s="8"/>
      <c r="H782" s="15">
        <v>247.37298000000001</v>
      </c>
    </row>
    <row r="783" spans="2:8" ht="48.75" customHeight="1">
      <c r="B783" s="13">
        <v>5</v>
      </c>
      <c r="C783" s="19" t="s">
        <v>415</v>
      </c>
      <c r="D783" s="8">
        <v>2017</v>
      </c>
      <c r="E783" s="11">
        <v>0.4</v>
      </c>
      <c r="F783" s="8">
        <v>366</v>
      </c>
      <c r="G783" s="8"/>
      <c r="H783" s="15">
        <v>156.56468159397301</v>
      </c>
    </row>
    <row r="784" spans="2:8" ht="48.75" customHeight="1">
      <c r="B784" s="13">
        <f>B783+1</f>
        <v>6</v>
      </c>
      <c r="C784" s="19" t="s">
        <v>416</v>
      </c>
      <c r="D784" s="8">
        <v>2017</v>
      </c>
      <c r="E784" s="11">
        <v>0.4</v>
      </c>
      <c r="F784" s="8">
        <v>123</v>
      </c>
      <c r="G784" s="8"/>
      <c r="H784" s="15">
        <v>112.35145798042566</v>
      </c>
    </row>
    <row r="785" spans="2:8" ht="48.75" customHeight="1">
      <c r="B785" s="13">
        <f t="shared" ref="B785:B848" si="142">B784+1</f>
        <v>7</v>
      </c>
      <c r="C785" s="19" t="s">
        <v>417</v>
      </c>
      <c r="D785" s="8">
        <v>2017</v>
      </c>
      <c r="E785" s="11">
        <v>0.4</v>
      </c>
      <c r="F785" s="8">
        <v>596</v>
      </c>
      <c r="G785" s="8"/>
      <c r="H785" s="15">
        <v>161.64732878555455</v>
      </c>
    </row>
    <row r="786" spans="2:8" ht="48.75" customHeight="1">
      <c r="B786" s="13">
        <f t="shared" si="142"/>
        <v>8</v>
      </c>
      <c r="C786" s="19" t="s">
        <v>418</v>
      </c>
      <c r="D786" s="8">
        <v>2017</v>
      </c>
      <c r="E786" s="11">
        <v>0.4</v>
      </c>
      <c r="F786" s="8">
        <v>182</v>
      </c>
      <c r="G786" s="8"/>
      <c r="H786" s="15">
        <v>297.54469933965174</v>
      </c>
    </row>
    <row r="787" spans="2:8" ht="48.75" customHeight="1">
      <c r="B787" s="13">
        <f t="shared" si="142"/>
        <v>9</v>
      </c>
      <c r="C787" s="19" t="s">
        <v>419</v>
      </c>
      <c r="D787" s="8">
        <v>2017</v>
      </c>
      <c r="E787" s="11">
        <v>0.4</v>
      </c>
      <c r="F787" s="8">
        <v>419</v>
      </c>
      <c r="G787" s="8"/>
      <c r="H787" s="15">
        <v>438.99514157440757</v>
      </c>
    </row>
    <row r="788" spans="2:8" ht="48.75" customHeight="1">
      <c r="B788" s="13">
        <f t="shared" si="142"/>
        <v>10</v>
      </c>
      <c r="C788" s="19" t="s">
        <v>420</v>
      </c>
      <c r="D788" s="8">
        <v>2017</v>
      </c>
      <c r="E788" s="11">
        <v>0.4</v>
      </c>
      <c r="F788" s="8">
        <v>342</v>
      </c>
      <c r="G788" s="8"/>
      <c r="H788" s="15">
        <v>246.20309012206195</v>
      </c>
    </row>
    <row r="789" spans="2:8" ht="48.75" customHeight="1">
      <c r="B789" s="13">
        <f t="shared" si="142"/>
        <v>11</v>
      </c>
      <c r="C789" s="19" t="s">
        <v>421</v>
      </c>
      <c r="D789" s="8">
        <v>2017</v>
      </c>
      <c r="E789" s="11">
        <v>0.4</v>
      </c>
      <c r="F789" s="8">
        <v>679</v>
      </c>
      <c r="G789" s="8"/>
      <c r="H789" s="15">
        <v>993.25879256608027</v>
      </c>
    </row>
    <row r="790" spans="2:8" ht="48.75" customHeight="1">
      <c r="B790" s="13">
        <f t="shared" si="142"/>
        <v>12</v>
      </c>
      <c r="C790" s="19" t="s">
        <v>422</v>
      </c>
      <c r="D790" s="8">
        <v>2017</v>
      </c>
      <c r="E790" s="11">
        <v>0.4</v>
      </c>
      <c r="F790" s="8">
        <v>120</v>
      </c>
      <c r="G790" s="8"/>
      <c r="H790" s="15">
        <v>151.20478380491662</v>
      </c>
    </row>
    <row r="791" spans="2:8" ht="48.75" customHeight="1">
      <c r="B791" s="13">
        <f t="shared" si="142"/>
        <v>13</v>
      </c>
      <c r="C791" s="19" t="s">
        <v>423</v>
      </c>
      <c r="D791" s="8">
        <v>2017</v>
      </c>
      <c r="E791" s="11">
        <v>0.4</v>
      </c>
      <c r="F791" s="8">
        <v>122</v>
      </c>
      <c r="G791" s="8"/>
      <c r="H791" s="15">
        <v>159.28259743085039</v>
      </c>
    </row>
    <row r="792" spans="2:8" ht="48.75" customHeight="1">
      <c r="B792" s="13">
        <f t="shared" si="142"/>
        <v>14</v>
      </c>
      <c r="C792" s="19" t="s">
        <v>424</v>
      </c>
      <c r="D792" s="8">
        <v>2017</v>
      </c>
      <c r="E792" s="11">
        <v>0.4</v>
      </c>
      <c r="F792" s="8">
        <v>255</v>
      </c>
      <c r="G792" s="8"/>
      <c r="H792" s="15">
        <v>228.38455130168074</v>
      </c>
    </row>
    <row r="793" spans="2:8" ht="48.75" customHeight="1">
      <c r="B793" s="13">
        <f t="shared" si="142"/>
        <v>15</v>
      </c>
      <c r="C793" s="19" t="s">
        <v>425</v>
      </c>
      <c r="D793" s="8">
        <v>2017</v>
      </c>
      <c r="E793" s="11">
        <v>0.4</v>
      </c>
      <c r="F793" s="8">
        <v>470</v>
      </c>
      <c r="G793" s="8"/>
      <c r="H793" s="15">
        <v>919.05634792359569</v>
      </c>
    </row>
    <row r="794" spans="2:8" ht="48.75" customHeight="1">
      <c r="B794" s="13">
        <f t="shared" si="142"/>
        <v>16</v>
      </c>
      <c r="C794" s="19" t="s">
        <v>426</v>
      </c>
      <c r="D794" s="8">
        <v>2017</v>
      </c>
      <c r="E794" s="11">
        <v>0.4</v>
      </c>
      <c r="F794" s="8">
        <v>347</v>
      </c>
      <c r="G794" s="8"/>
      <c r="H794" s="15">
        <v>343.9416219443014</v>
      </c>
    </row>
    <row r="795" spans="2:8" ht="48.75" customHeight="1">
      <c r="B795" s="13">
        <f t="shared" si="142"/>
        <v>17</v>
      </c>
      <c r="C795" s="19" t="s">
        <v>309</v>
      </c>
      <c r="D795" s="8">
        <v>2017</v>
      </c>
      <c r="E795" s="11">
        <v>0.4</v>
      </c>
      <c r="F795" s="8">
        <v>102</v>
      </c>
      <c r="G795" s="8"/>
      <c r="H795" s="15">
        <v>108.39565675881619</v>
      </c>
    </row>
    <row r="796" spans="2:8" ht="48.75" customHeight="1">
      <c r="B796" s="13">
        <f t="shared" si="142"/>
        <v>18</v>
      </c>
      <c r="C796" s="19" t="s">
        <v>427</v>
      </c>
      <c r="D796" s="8">
        <v>2017</v>
      </c>
      <c r="E796" s="11">
        <v>0.4</v>
      </c>
      <c r="F796" s="8">
        <v>153</v>
      </c>
      <c r="G796" s="8"/>
      <c r="H796" s="15">
        <v>162.19653299224052</v>
      </c>
    </row>
    <row r="797" spans="2:8" ht="48.75" customHeight="1">
      <c r="B797" s="13">
        <f t="shared" si="142"/>
        <v>19</v>
      </c>
      <c r="C797" s="19" t="s">
        <v>416</v>
      </c>
      <c r="D797" s="8">
        <v>2017</v>
      </c>
      <c r="E797" s="11">
        <v>0.4</v>
      </c>
      <c r="F797" s="8">
        <v>183</v>
      </c>
      <c r="G797" s="8"/>
      <c r="H797" s="15">
        <v>230.35272518795807</v>
      </c>
    </row>
    <row r="798" spans="2:8" ht="48.75" customHeight="1">
      <c r="B798" s="13">
        <f t="shared" si="142"/>
        <v>20</v>
      </c>
      <c r="C798" s="19" t="s">
        <v>428</v>
      </c>
      <c r="D798" s="8">
        <v>2017</v>
      </c>
      <c r="E798" s="11">
        <v>0.4</v>
      </c>
      <c r="F798" s="8">
        <v>53</v>
      </c>
      <c r="G798" s="8"/>
      <c r="H798" s="15">
        <v>154.08038371202935</v>
      </c>
    </row>
    <row r="799" spans="2:8" ht="48.75" customHeight="1">
      <c r="B799" s="13">
        <f t="shared" si="142"/>
        <v>21</v>
      </c>
      <c r="C799" s="19" t="s">
        <v>429</v>
      </c>
      <c r="D799" s="8">
        <v>2017</v>
      </c>
      <c r="E799" s="11">
        <v>0.4</v>
      </c>
      <c r="F799" s="8">
        <v>42</v>
      </c>
      <c r="G799" s="8"/>
      <c r="H799" s="15">
        <v>41.976814396095051</v>
      </c>
    </row>
    <row r="800" spans="2:8" ht="48.75" customHeight="1">
      <c r="B800" s="13">
        <f t="shared" si="142"/>
        <v>22</v>
      </c>
      <c r="C800" s="19" t="s">
        <v>430</v>
      </c>
      <c r="D800" s="8">
        <v>2017</v>
      </c>
      <c r="E800" s="11">
        <v>0.4</v>
      </c>
      <c r="F800" s="8">
        <v>376</v>
      </c>
      <c r="G800" s="8"/>
      <c r="H800" s="15">
        <v>284.31743415250429</v>
      </c>
    </row>
    <row r="801" spans="2:8" ht="48.75" customHeight="1">
      <c r="B801" s="13">
        <f t="shared" si="142"/>
        <v>23</v>
      </c>
      <c r="C801" s="19" t="s">
        <v>431</v>
      </c>
      <c r="D801" s="8">
        <v>2017</v>
      </c>
      <c r="E801" s="11">
        <v>0.4</v>
      </c>
      <c r="F801" s="8">
        <v>278</v>
      </c>
      <c r="G801" s="8"/>
      <c r="H801" s="15">
        <v>296.5233776848944</v>
      </c>
    </row>
    <row r="802" spans="2:8" ht="48.75" customHeight="1">
      <c r="B802" s="13">
        <f t="shared" si="142"/>
        <v>24</v>
      </c>
      <c r="C802" s="19" t="s">
        <v>432</v>
      </c>
      <c r="D802" s="8">
        <v>2017</v>
      </c>
      <c r="E802" s="11">
        <v>0.4</v>
      </c>
      <c r="F802" s="8">
        <v>308</v>
      </c>
      <c r="G802" s="8"/>
      <c r="H802" s="15">
        <v>200.83859207502039</v>
      </c>
    </row>
    <row r="803" spans="2:8" ht="48.75" customHeight="1">
      <c r="B803" s="13">
        <f t="shared" si="142"/>
        <v>25</v>
      </c>
      <c r="C803" s="19" t="s">
        <v>345</v>
      </c>
      <c r="D803" s="8">
        <v>2017</v>
      </c>
      <c r="E803" s="11">
        <v>0.4</v>
      </c>
      <c r="F803" s="8">
        <v>93</v>
      </c>
      <c r="G803" s="8"/>
      <c r="H803" s="15">
        <v>73.578999510094434</v>
      </c>
    </row>
    <row r="804" spans="2:8" ht="48.75" customHeight="1">
      <c r="B804" s="13">
        <f t="shared" si="142"/>
        <v>26</v>
      </c>
      <c r="C804" s="19" t="s">
        <v>433</v>
      </c>
      <c r="D804" s="8">
        <v>2017</v>
      </c>
      <c r="E804" s="11">
        <v>0.4</v>
      </c>
      <c r="F804" s="8">
        <v>110</v>
      </c>
      <c r="G804" s="8"/>
      <c r="H804" s="15">
        <v>160.56178893778812</v>
      </c>
    </row>
    <row r="805" spans="2:8" ht="48.75" customHeight="1">
      <c r="B805" s="13">
        <f t="shared" si="142"/>
        <v>27</v>
      </c>
      <c r="C805" s="19" t="s">
        <v>434</v>
      </c>
      <c r="D805" s="8">
        <v>2017</v>
      </c>
      <c r="E805" s="11">
        <v>0.4</v>
      </c>
      <c r="F805" s="8">
        <v>134</v>
      </c>
      <c r="G805" s="8"/>
      <c r="H805" s="15">
        <v>111.41765088078651</v>
      </c>
    </row>
    <row r="806" spans="2:8" ht="48.75" customHeight="1">
      <c r="B806" s="13">
        <f t="shared" si="142"/>
        <v>28</v>
      </c>
      <c r="C806" s="19" t="s">
        <v>435</v>
      </c>
      <c r="D806" s="8">
        <v>2017</v>
      </c>
      <c r="E806" s="11">
        <v>0.4</v>
      </c>
      <c r="F806" s="8">
        <v>95</v>
      </c>
      <c r="G806" s="8"/>
      <c r="H806" s="15">
        <v>101.72591763465287</v>
      </c>
    </row>
    <row r="807" spans="2:8" ht="48.75" customHeight="1">
      <c r="B807" s="13">
        <f t="shared" si="142"/>
        <v>29</v>
      </c>
      <c r="C807" s="19" t="s">
        <v>436</v>
      </c>
      <c r="D807" s="8">
        <v>2017</v>
      </c>
      <c r="E807" s="11">
        <v>0.4</v>
      </c>
      <c r="F807" s="8">
        <v>27</v>
      </c>
      <c r="G807" s="8"/>
      <c r="H807" s="15">
        <v>19.639134459130268</v>
      </c>
    </row>
    <row r="808" spans="2:8" ht="48.75" customHeight="1">
      <c r="B808" s="13">
        <f t="shared" si="142"/>
        <v>30</v>
      </c>
      <c r="C808" s="19" t="s">
        <v>437</v>
      </c>
      <c r="D808" s="8">
        <v>2017</v>
      </c>
      <c r="E808" s="11">
        <v>0.4</v>
      </c>
      <c r="F808" s="8">
        <v>240</v>
      </c>
      <c r="G808" s="8"/>
      <c r="H808" s="15">
        <v>35.625715081624186</v>
      </c>
    </row>
    <row r="809" spans="2:8" ht="48.75" customHeight="1">
      <c r="B809" s="13">
        <f t="shared" si="142"/>
        <v>31</v>
      </c>
      <c r="C809" s="19" t="s">
        <v>438</v>
      </c>
      <c r="D809" s="8">
        <v>2017</v>
      </c>
      <c r="E809" s="11">
        <v>0.4</v>
      </c>
      <c r="F809" s="8">
        <v>216</v>
      </c>
      <c r="G809" s="8"/>
      <c r="H809" s="15">
        <v>508.07970886023111</v>
      </c>
    </row>
    <row r="810" spans="2:8" ht="48.75" customHeight="1">
      <c r="B810" s="13">
        <f t="shared" si="142"/>
        <v>32</v>
      </c>
      <c r="C810" s="19" t="s">
        <v>439</v>
      </c>
      <c r="D810" s="8">
        <v>2017</v>
      </c>
      <c r="E810" s="11">
        <v>0.4</v>
      </c>
      <c r="F810" s="8">
        <v>219</v>
      </c>
      <c r="G810" s="8"/>
      <c r="H810" s="15">
        <v>172.25319757099106</v>
      </c>
    </row>
    <row r="811" spans="2:8" ht="24" customHeight="1">
      <c r="B811" s="13">
        <f t="shared" si="142"/>
        <v>33</v>
      </c>
      <c r="C811" s="19" t="s">
        <v>440</v>
      </c>
      <c r="D811" s="8">
        <v>2017</v>
      </c>
      <c r="E811" s="11">
        <v>0.4</v>
      </c>
      <c r="F811" s="8">
        <v>240</v>
      </c>
      <c r="G811" s="8"/>
      <c r="H811" s="15">
        <v>260.02065791307103</v>
      </c>
    </row>
    <row r="812" spans="2:8" ht="20.25" customHeight="1">
      <c r="B812" s="13">
        <f t="shared" si="142"/>
        <v>34</v>
      </c>
      <c r="C812" s="19" t="s">
        <v>441</v>
      </c>
      <c r="D812" s="8">
        <v>2017</v>
      </c>
      <c r="E812" s="11">
        <v>0.4</v>
      </c>
      <c r="F812" s="8">
        <v>286</v>
      </c>
      <c r="G812" s="8"/>
      <c r="H812" s="15">
        <v>339.16496410808833</v>
      </c>
    </row>
    <row r="813" spans="2:8" ht="24.75" customHeight="1">
      <c r="B813" s="13">
        <f t="shared" si="142"/>
        <v>35</v>
      </c>
      <c r="C813" s="19" t="s">
        <v>442</v>
      </c>
      <c r="D813" s="8">
        <v>2017</v>
      </c>
      <c r="E813" s="11">
        <v>0.4</v>
      </c>
      <c r="F813" s="8">
        <v>80</v>
      </c>
      <c r="G813" s="8"/>
      <c r="H813" s="15">
        <v>63.716931739401424</v>
      </c>
    </row>
    <row r="814" spans="2:8" ht="48.75" customHeight="1">
      <c r="B814" s="13">
        <f t="shared" si="142"/>
        <v>36</v>
      </c>
      <c r="C814" s="19" t="s">
        <v>443</v>
      </c>
      <c r="D814" s="8">
        <v>2017</v>
      </c>
      <c r="E814" s="11">
        <v>0.4</v>
      </c>
      <c r="F814" s="8">
        <v>80</v>
      </c>
      <c r="G814" s="8"/>
      <c r="H814" s="15">
        <v>128.82416710426108</v>
      </c>
    </row>
    <row r="815" spans="2:8" ht="48.75" customHeight="1">
      <c r="B815" s="13">
        <f t="shared" si="142"/>
        <v>37</v>
      </c>
      <c r="C815" s="19" t="s">
        <v>444</v>
      </c>
      <c r="D815" s="8">
        <v>2017</v>
      </c>
      <c r="E815" s="11">
        <v>0.4</v>
      </c>
      <c r="F815" s="8">
        <v>125</v>
      </c>
      <c r="G815" s="8"/>
      <c r="H815" s="15">
        <v>118.89541959895399</v>
      </c>
    </row>
    <row r="816" spans="2:8" ht="48.75" customHeight="1">
      <c r="B816" s="13">
        <f t="shared" si="142"/>
        <v>38</v>
      </c>
      <c r="C816" s="19" t="s">
        <v>445</v>
      </c>
      <c r="D816" s="8">
        <v>2017</v>
      </c>
      <c r="E816" s="11">
        <v>0.4</v>
      </c>
      <c r="F816" s="8">
        <v>130</v>
      </c>
      <c r="G816" s="8"/>
      <c r="H816" s="15">
        <v>174.49439485038374</v>
      </c>
    </row>
    <row r="817" spans="2:8" ht="48.75" customHeight="1">
      <c r="B817" s="13">
        <f t="shared" si="142"/>
        <v>39</v>
      </c>
      <c r="C817" s="19" t="s">
        <v>254</v>
      </c>
      <c r="D817" s="8">
        <v>2017</v>
      </c>
      <c r="E817" s="11">
        <v>0.4</v>
      </c>
      <c r="F817" s="8">
        <v>230</v>
      </c>
      <c r="G817" s="8"/>
      <c r="H817" s="15">
        <v>174.66561220632036</v>
      </c>
    </row>
    <row r="818" spans="2:8" ht="48.75" customHeight="1">
      <c r="B818" s="13">
        <f t="shared" si="142"/>
        <v>40</v>
      </c>
      <c r="C818" s="19" t="s">
        <v>280</v>
      </c>
      <c r="D818" s="8">
        <v>2017</v>
      </c>
      <c r="E818" s="11">
        <v>0.4</v>
      </c>
      <c r="F818" s="8">
        <v>184</v>
      </c>
      <c r="G818" s="8"/>
      <c r="H818" s="15">
        <v>168.55085204467559</v>
      </c>
    </row>
    <row r="819" spans="2:8" ht="48.75" customHeight="1">
      <c r="B819" s="13">
        <f t="shared" si="142"/>
        <v>41</v>
      </c>
      <c r="C819" s="19" t="s">
        <v>446</v>
      </c>
      <c r="D819" s="8">
        <v>2017</v>
      </c>
      <c r="E819" s="11">
        <v>0.4</v>
      </c>
      <c r="F819" s="8">
        <v>342</v>
      </c>
      <c r="G819" s="8"/>
      <c r="H819" s="15">
        <v>479.07325572049228</v>
      </c>
    </row>
    <row r="820" spans="2:8" ht="48.75" customHeight="1">
      <c r="B820" s="13">
        <f t="shared" si="142"/>
        <v>42</v>
      </c>
      <c r="C820" s="19" t="s">
        <v>444</v>
      </c>
      <c r="D820" s="8">
        <v>2017</v>
      </c>
      <c r="E820" s="11">
        <v>0.4</v>
      </c>
      <c r="F820" s="8">
        <v>125</v>
      </c>
      <c r="G820" s="8"/>
      <c r="H820" s="15">
        <v>71.323635383659152</v>
      </c>
    </row>
    <row r="821" spans="2:8" ht="48.75" customHeight="1">
      <c r="B821" s="13">
        <f t="shared" si="142"/>
        <v>43</v>
      </c>
      <c r="C821" s="19" t="s">
        <v>447</v>
      </c>
      <c r="D821" s="8">
        <v>2017</v>
      </c>
      <c r="E821" s="11">
        <v>0.4</v>
      </c>
      <c r="F821" s="8">
        <v>377</v>
      </c>
      <c r="G821" s="8"/>
      <c r="H821" s="15">
        <v>361.27896573280248</v>
      </c>
    </row>
    <row r="822" spans="2:8" ht="48.75" customHeight="1">
      <c r="B822" s="13">
        <f t="shared" si="142"/>
        <v>44</v>
      </c>
      <c r="C822" s="19" t="s">
        <v>448</v>
      </c>
      <c r="D822" s="8">
        <v>2017</v>
      </c>
      <c r="E822" s="11">
        <v>0.4</v>
      </c>
      <c r="F822" s="8">
        <v>90</v>
      </c>
      <c r="G822" s="8"/>
      <c r="H822" s="15">
        <v>205.81083341318327</v>
      </c>
    </row>
    <row r="823" spans="2:8" ht="48.75" customHeight="1">
      <c r="B823" s="13">
        <f t="shared" si="142"/>
        <v>45</v>
      </c>
      <c r="C823" s="19" t="s">
        <v>449</v>
      </c>
      <c r="D823" s="8">
        <v>2017</v>
      </c>
      <c r="E823" s="11">
        <v>0.4</v>
      </c>
      <c r="F823" s="8">
        <v>675</v>
      </c>
      <c r="G823" s="8"/>
      <c r="H823" s="15">
        <v>608.44048875680426</v>
      </c>
    </row>
    <row r="824" spans="2:8" ht="48.75" customHeight="1">
      <c r="B824" s="13">
        <f t="shared" si="142"/>
        <v>46</v>
      </c>
      <c r="C824" s="19" t="s">
        <v>450</v>
      </c>
      <c r="D824" s="8">
        <v>2017</v>
      </c>
      <c r="E824" s="11">
        <v>0.4</v>
      </c>
      <c r="F824" s="8">
        <v>228</v>
      </c>
      <c r="G824" s="8"/>
      <c r="H824" s="15">
        <v>178.57278499841846</v>
      </c>
    </row>
    <row r="825" spans="2:8" ht="48.75" customHeight="1">
      <c r="B825" s="13">
        <f t="shared" si="142"/>
        <v>47</v>
      </c>
      <c r="C825" s="19" t="s">
        <v>451</v>
      </c>
      <c r="D825" s="8">
        <v>2017</v>
      </c>
      <c r="E825" s="11">
        <v>0.4</v>
      </c>
      <c r="F825" s="8">
        <v>114</v>
      </c>
      <c r="G825" s="8"/>
      <c r="H825" s="15">
        <v>151.40361820358513</v>
      </c>
    </row>
    <row r="826" spans="2:8" ht="48.75" customHeight="1">
      <c r="B826" s="13">
        <f t="shared" si="142"/>
        <v>48</v>
      </c>
      <c r="C826" s="19" t="s">
        <v>452</v>
      </c>
      <c r="D826" s="8">
        <v>2017</v>
      </c>
      <c r="E826" s="11">
        <v>0.4</v>
      </c>
      <c r="F826" s="8">
        <v>259</v>
      </c>
      <c r="G826" s="8"/>
      <c r="H826" s="15">
        <v>309.24676426689109</v>
      </c>
    </row>
    <row r="827" spans="2:8" ht="48.75" customHeight="1">
      <c r="B827" s="13">
        <f t="shared" si="142"/>
        <v>49</v>
      </c>
      <c r="C827" s="19" t="s">
        <v>230</v>
      </c>
      <c r="D827" s="8">
        <v>2017</v>
      </c>
      <c r="E827" s="11">
        <v>0.4</v>
      </c>
      <c r="F827" s="8">
        <v>20</v>
      </c>
      <c r="G827" s="8"/>
      <c r="H827" s="15">
        <v>29.082013119383298</v>
      </c>
    </row>
    <row r="828" spans="2:8" ht="48.75" customHeight="1">
      <c r="B828" s="13">
        <f t="shared" si="142"/>
        <v>50</v>
      </c>
      <c r="C828" s="19" t="s">
        <v>453</v>
      </c>
      <c r="D828" s="8">
        <v>2017</v>
      </c>
      <c r="E828" s="11">
        <v>0.4</v>
      </c>
      <c r="F828" s="8">
        <v>140</v>
      </c>
      <c r="G828" s="8"/>
      <c r="H828" s="15">
        <v>218.44770252020561</v>
      </c>
    </row>
    <row r="829" spans="2:8" ht="48.75" customHeight="1">
      <c r="B829" s="13">
        <f t="shared" si="142"/>
        <v>51</v>
      </c>
      <c r="C829" s="19" t="s">
        <v>418</v>
      </c>
      <c r="D829" s="8">
        <v>2017</v>
      </c>
      <c r="E829" s="11">
        <v>0.4</v>
      </c>
      <c r="F829" s="8">
        <v>112</v>
      </c>
      <c r="G829" s="8"/>
      <c r="H829" s="15">
        <v>158.0779584371619</v>
      </c>
    </row>
    <row r="830" spans="2:8" ht="48.75" customHeight="1">
      <c r="B830" s="13">
        <f t="shared" si="142"/>
        <v>52</v>
      </c>
      <c r="C830" s="19" t="s">
        <v>454</v>
      </c>
      <c r="D830" s="8">
        <v>2017</v>
      </c>
      <c r="E830" s="11">
        <v>0.4</v>
      </c>
      <c r="F830" s="8">
        <v>167</v>
      </c>
      <c r="G830" s="8"/>
      <c r="H830" s="15">
        <v>205.38835186101863</v>
      </c>
    </row>
    <row r="831" spans="2:8" ht="48.75" customHeight="1">
      <c r="B831" s="13">
        <f t="shared" si="142"/>
        <v>53</v>
      </c>
      <c r="C831" s="19" t="s">
        <v>264</v>
      </c>
      <c r="D831" s="8">
        <v>2017</v>
      </c>
      <c r="E831" s="11">
        <v>0.4</v>
      </c>
      <c r="F831" s="8">
        <v>125</v>
      </c>
      <c r="G831" s="8"/>
      <c r="H831" s="15">
        <v>169.49531543835121</v>
      </c>
    </row>
    <row r="832" spans="2:8" ht="48.75" customHeight="1">
      <c r="B832" s="13">
        <f t="shared" si="142"/>
        <v>54</v>
      </c>
      <c r="C832" s="19" t="s">
        <v>455</v>
      </c>
      <c r="D832" s="8">
        <v>2017</v>
      </c>
      <c r="E832" s="11">
        <v>0.4</v>
      </c>
      <c r="F832" s="8">
        <v>30</v>
      </c>
      <c r="G832" s="8"/>
      <c r="H832" s="15">
        <v>21.750929431115306</v>
      </c>
    </row>
    <row r="833" spans="2:8" ht="48.75" customHeight="1">
      <c r="B833" s="13">
        <f t="shared" si="142"/>
        <v>55</v>
      </c>
      <c r="C833" s="19" t="s">
        <v>456</v>
      </c>
      <c r="D833" s="8">
        <v>2017</v>
      </c>
      <c r="E833" s="11">
        <v>0.4</v>
      </c>
      <c r="F833" s="8">
        <v>48</v>
      </c>
      <c r="G833" s="8"/>
      <c r="H833" s="15">
        <v>134.8025038524859</v>
      </c>
    </row>
    <row r="834" spans="2:8" ht="48.75" customHeight="1">
      <c r="B834" s="13">
        <f t="shared" si="142"/>
        <v>56</v>
      </c>
      <c r="C834" s="19" t="s">
        <v>457</v>
      </c>
      <c r="D834" s="8">
        <v>2017</v>
      </c>
      <c r="E834" s="11">
        <v>0.4</v>
      </c>
      <c r="F834" s="8">
        <v>51</v>
      </c>
      <c r="G834" s="8"/>
      <c r="H834" s="15">
        <v>105.25681730749875</v>
      </c>
    </row>
    <row r="835" spans="2:8" ht="48.75" customHeight="1">
      <c r="B835" s="13">
        <f t="shared" si="142"/>
        <v>57</v>
      </c>
      <c r="C835" s="19" t="s">
        <v>453</v>
      </c>
      <c r="D835" s="8">
        <v>2017</v>
      </c>
      <c r="E835" s="11">
        <v>0.4</v>
      </c>
      <c r="F835" s="8">
        <v>165</v>
      </c>
      <c r="G835" s="8"/>
      <c r="H835" s="15">
        <v>235.39939440435222</v>
      </c>
    </row>
    <row r="836" spans="2:8" ht="48.75" customHeight="1">
      <c r="B836" s="13">
        <f t="shared" si="142"/>
        <v>58</v>
      </c>
      <c r="C836" s="19" t="s">
        <v>458</v>
      </c>
      <c r="D836" s="8">
        <v>2017</v>
      </c>
      <c r="E836" s="11">
        <v>0.4</v>
      </c>
      <c r="F836" s="8">
        <v>190</v>
      </c>
      <c r="G836" s="8"/>
      <c r="H836" s="15">
        <v>516.02099521023001</v>
      </c>
    </row>
    <row r="837" spans="2:8" ht="48.75" customHeight="1">
      <c r="B837" s="13">
        <f t="shared" si="142"/>
        <v>59</v>
      </c>
      <c r="C837" s="19" t="s">
        <v>445</v>
      </c>
      <c r="D837" s="8">
        <v>2017</v>
      </c>
      <c r="E837" s="11">
        <v>0.4</v>
      </c>
      <c r="F837" s="8">
        <v>331</v>
      </c>
      <c r="G837" s="8"/>
      <c r="H837" s="15">
        <v>460.93129941472972</v>
      </c>
    </row>
    <row r="838" spans="2:8" ht="48.75" customHeight="1">
      <c r="B838" s="13">
        <f t="shared" si="142"/>
        <v>60</v>
      </c>
      <c r="C838" s="19" t="s">
        <v>289</v>
      </c>
      <c r="D838" s="8">
        <v>2017</v>
      </c>
      <c r="E838" s="11">
        <v>0.4</v>
      </c>
      <c r="F838" s="8">
        <v>313</v>
      </c>
      <c r="G838" s="8"/>
      <c r="H838" s="15">
        <v>166.35769117845899</v>
      </c>
    </row>
    <row r="839" spans="2:8" ht="48.75" customHeight="1">
      <c r="B839" s="13">
        <f t="shared" si="142"/>
        <v>61</v>
      </c>
      <c r="C839" s="19" t="s">
        <v>253</v>
      </c>
      <c r="D839" s="8">
        <v>2017</v>
      </c>
      <c r="E839" s="11">
        <v>0.4</v>
      </c>
      <c r="F839" s="8">
        <v>240</v>
      </c>
      <c r="G839" s="8"/>
      <c r="H839" s="15">
        <v>280.97182520637421</v>
      </c>
    </row>
    <row r="840" spans="2:8" ht="48.75" customHeight="1">
      <c r="B840" s="13">
        <f t="shared" si="142"/>
        <v>62</v>
      </c>
      <c r="C840" s="19" t="s">
        <v>459</v>
      </c>
      <c r="D840" s="8">
        <v>2017</v>
      </c>
      <c r="E840" s="11">
        <v>0.4</v>
      </c>
      <c r="F840" s="8">
        <v>107</v>
      </c>
      <c r="G840" s="8"/>
      <c r="H840" s="15">
        <v>73.063976457086838</v>
      </c>
    </row>
    <row r="841" spans="2:8" ht="48.75" customHeight="1">
      <c r="B841" s="13">
        <f t="shared" si="142"/>
        <v>63</v>
      </c>
      <c r="C841" s="19" t="s">
        <v>460</v>
      </c>
      <c r="D841" s="8">
        <v>2017</v>
      </c>
      <c r="E841" s="11">
        <v>0.4</v>
      </c>
      <c r="F841" s="8">
        <v>129</v>
      </c>
      <c r="G841" s="8"/>
      <c r="H841" s="15">
        <v>119.81467556024512</v>
      </c>
    </row>
    <row r="842" spans="2:8" ht="48.75" customHeight="1">
      <c r="B842" s="13">
        <f t="shared" si="142"/>
        <v>64</v>
      </c>
      <c r="C842" s="19" t="s">
        <v>461</v>
      </c>
      <c r="D842" s="8">
        <v>2017</v>
      </c>
      <c r="E842" s="11">
        <v>0.4</v>
      </c>
      <c r="F842" s="8">
        <v>94</v>
      </c>
      <c r="G842" s="8"/>
      <c r="H842" s="15">
        <v>46.434022294998869</v>
      </c>
    </row>
    <row r="843" spans="2:8" ht="24" customHeight="1">
      <c r="B843" s="13">
        <f t="shared" si="142"/>
        <v>65</v>
      </c>
      <c r="C843" s="19" t="s">
        <v>462</v>
      </c>
      <c r="D843" s="8">
        <v>2017</v>
      </c>
      <c r="E843" s="11">
        <v>0.4</v>
      </c>
      <c r="F843" s="8">
        <v>70</v>
      </c>
      <c r="G843" s="8"/>
      <c r="H843" s="15">
        <v>38.40245864698354</v>
      </c>
    </row>
    <row r="844" spans="2:8" ht="20.25" customHeight="1">
      <c r="B844" s="13">
        <f t="shared" si="142"/>
        <v>66</v>
      </c>
      <c r="C844" s="19" t="s">
        <v>463</v>
      </c>
      <c r="D844" s="8">
        <v>2017</v>
      </c>
      <c r="E844" s="11">
        <v>0.4</v>
      </c>
      <c r="F844" s="8">
        <v>145</v>
      </c>
      <c r="G844" s="8"/>
      <c r="H844" s="15">
        <v>225.34282330186511</v>
      </c>
    </row>
    <row r="845" spans="2:8" ht="24.75" customHeight="1">
      <c r="B845" s="13">
        <f t="shared" si="142"/>
        <v>67</v>
      </c>
      <c r="C845" s="19" t="s">
        <v>464</v>
      </c>
      <c r="D845" s="8">
        <v>2017</v>
      </c>
      <c r="E845" s="11">
        <v>0.4</v>
      </c>
      <c r="F845" s="8">
        <v>140</v>
      </c>
      <c r="G845" s="8"/>
      <c r="H845" s="15">
        <v>117.69087408152896</v>
      </c>
    </row>
    <row r="846" spans="2:8" ht="48.75" customHeight="1">
      <c r="B846" s="13">
        <f t="shared" si="142"/>
        <v>68</v>
      </c>
      <c r="C846" s="19" t="s">
        <v>465</v>
      </c>
      <c r="D846" s="8">
        <v>2017</v>
      </c>
      <c r="E846" s="11">
        <v>0.4</v>
      </c>
      <c r="F846" s="8">
        <v>114</v>
      </c>
      <c r="G846" s="8"/>
      <c r="H846" s="15">
        <v>138.04983808694644</v>
      </c>
    </row>
    <row r="847" spans="2:8" ht="48.75" customHeight="1">
      <c r="B847" s="13">
        <f t="shared" si="142"/>
        <v>69</v>
      </c>
      <c r="C847" s="19" t="s">
        <v>466</v>
      </c>
      <c r="D847" s="8">
        <v>2017</v>
      </c>
      <c r="E847" s="11">
        <v>0.4</v>
      </c>
      <c r="F847" s="8">
        <v>112</v>
      </c>
      <c r="G847" s="8"/>
      <c r="H847" s="15">
        <v>247.27358029140854</v>
      </c>
    </row>
    <row r="848" spans="2:8" ht="48.75" customHeight="1">
      <c r="B848" s="13">
        <f t="shared" si="142"/>
        <v>70</v>
      </c>
      <c r="C848" s="19" t="s">
        <v>467</v>
      </c>
      <c r="D848" s="8">
        <v>2017</v>
      </c>
      <c r="E848" s="11">
        <v>0.4</v>
      </c>
      <c r="F848" s="8">
        <v>1152</v>
      </c>
      <c r="G848" s="8"/>
      <c r="H848" s="15">
        <v>1331.2481160946609</v>
      </c>
    </row>
    <row r="849" spans="2:8" ht="48.75" customHeight="1">
      <c r="B849" s="13">
        <f t="shared" ref="B849:B912" si="143">B848+1</f>
        <v>71</v>
      </c>
      <c r="C849" s="19" t="s">
        <v>468</v>
      </c>
      <c r="D849" s="8">
        <v>2017</v>
      </c>
      <c r="E849" s="11">
        <v>0.4</v>
      </c>
      <c r="F849" s="8">
        <v>313</v>
      </c>
      <c r="G849" s="8"/>
      <c r="H849" s="15">
        <v>465.38844499612452</v>
      </c>
    </row>
    <row r="850" spans="2:8" ht="48.75" customHeight="1">
      <c r="B850" s="13">
        <f t="shared" si="143"/>
        <v>72</v>
      </c>
      <c r="C850" s="19" t="s">
        <v>454</v>
      </c>
      <c r="D850" s="8">
        <v>2017</v>
      </c>
      <c r="E850" s="11">
        <v>0.4</v>
      </c>
      <c r="F850" s="8">
        <v>122</v>
      </c>
      <c r="G850" s="8"/>
      <c r="H850" s="15">
        <v>147.65433720675242</v>
      </c>
    </row>
    <row r="851" spans="2:8" ht="48.75" customHeight="1">
      <c r="B851" s="13">
        <f t="shared" si="143"/>
        <v>73</v>
      </c>
      <c r="C851" s="19" t="s">
        <v>469</v>
      </c>
      <c r="D851" s="8">
        <v>2017</v>
      </c>
      <c r="E851" s="11">
        <v>0.4</v>
      </c>
      <c r="F851" s="8">
        <v>752</v>
      </c>
      <c r="G851" s="8"/>
      <c r="H851" s="15">
        <v>527.65773061554989</v>
      </c>
    </row>
    <row r="852" spans="2:8" ht="48.75" customHeight="1">
      <c r="B852" s="13">
        <f t="shared" si="143"/>
        <v>74</v>
      </c>
      <c r="C852" s="19" t="s">
        <v>470</v>
      </c>
      <c r="D852" s="8">
        <v>2017</v>
      </c>
      <c r="E852" s="11">
        <v>0.4</v>
      </c>
      <c r="F852" s="8">
        <v>242</v>
      </c>
      <c r="G852" s="8"/>
      <c r="H852" s="15">
        <v>623.94368284835195</v>
      </c>
    </row>
    <row r="853" spans="2:8" ht="48.75" customHeight="1">
      <c r="B853" s="13">
        <f t="shared" si="143"/>
        <v>75</v>
      </c>
      <c r="C853" s="19" t="s">
        <v>335</v>
      </c>
      <c r="D853" s="8">
        <v>2017</v>
      </c>
      <c r="E853" s="11">
        <v>0.4</v>
      </c>
      <c r="F853" s="8">
        <v>493</v>
      </c>
      <c r="G853" s="8"/>
      <c r="H853" s="15">
        <v>536.75589997485167</v>
      </c>
    </row>
    <row r="854" spans="2:8" ht="48.75" customHeight="1">
      <c r="B854" s="13">
        <f t="shared" si="143"/>
        <v>76</v>
      </c>
      <c r="C854" s="19" t="s">
        <v>471</v>
      </c>
      <c r="D854" s="8">
        <v>2017</v>
      </c>
      <c r="E854" s="11">
        <v>0.4</v>
      </c>
      <c r="F854" s="8">
        <v>382</v>
      </c>
      <c r="G854" s="8"/>
      <c r="H854" s="15">
        <v>474.92875708167583</v>
      </c>
    </row>
    <row r="855" spans="2:8" ht="48.75" customHeight="1">
      <c r="B855" s="13">
        <f t="shared" si="143"/>
        <v>77</v>
      </c>
      <c r="C855" s="19" t="s">
        <v>472</v>
      </c>
      <c r="D855" s="8">
        <v>2017</v>
      </c>
      <c r="E855" s="11">
        <v>0.4</v>
      </c>
      <c r="F855" s="8">
        <v>167</v>
      </c>
      <c r="G855" s="8"/>
      <c r="H855" s="15">
        <v>279.11456609983895</v>
      </c>
    </row>
    <row r="856" spans="2:8" ht="48.75" customHeight="1">
      <c r="B856" s="13">
        <f t="shared" si="143"/>
        <v>78</v>
      </c>
      <c r="C856" s="19" t="s">
        <v>473</v>
      </c>
      <c r="D856" s="8">
        <v>2017</v>
      </c>
      <c r="E856" s="11">
        <v>0.4</v>
      </c>
      <c r="F856" s="8">
        <v>259</v>
      </c>
      <c r="G856" s="8"/>
      <c r="H856" s="15">
        <v>283.32065521003562</v>
      </c>
    </row>
    <row r="857" spans="2:8" ht="48.75" customHeight="1">
      <c r="B857" s="13">
        <f t="shared" si="143"/>
        <v>79</v>
      </c>
      <c r="C857" s="19" t="s">
        <v>474</v>
      </c>
      <c r="D857" s="8">
        <v>2017</v>
      </c>
      <c r="E857" s="11">
        <v>0.4</v>
      </c>
      <c r="F857" s="8">
        <v>240</v>
      </c>
      <c r="G857" s="8"/>
      <c r="H857" s="15">
        <v>235.76323518056188</v>
      </c>
    </row>
    <row r="858" spans="2:8" ht="48.75" customHeight="1">
      <c r="B858" s="13">
        <f t="shared" si="143"/>
        <v>80</v>
      </c>
      <c r="C858" s="19" t="s">
        <v>230</v>
      </c>
      <c r="D858" s="8">
        <v>2017</v>
      </c>
      <c r="E858" s="11">
        <v>0.4</v>
      </c>
      <c r="F858" s="8">
        <v>203</v>
      </c>
      <c r="G858" s="8"/>
      <c r="H858" s="15">
        <v>263.80217783455208</v>
      </c>
    </row>
    <row r="859" spans="2:8" ht="48.75" customHeight="1">
      <c r="B859" s="13">
        <f t="shared" si="143"/>
        <v>81</v>
      </c>
      <c r="C859" s="19" t="s">
        <v>475</v>
      </c>
      <c r="D859" s="8">
        <v>2017</v>
      </c>
      <c r="E859" s="11">
        <v>0.4</v>
      </c>
      <c r="F859" s="8">
        <v>478</v>
      </c>
      <c r="G859" s="8"/>
      <c r="H859" s="15">
        <v>234.3195358361549</v>
      </c>
    </row>
    <row r="860" spans="2:8" ht="48.75" customHeight="1">
      <c r="B860" s="13">
        <f t="shared" si="143"/>
        <v>82</v>
      </c>
      <c r="C860" s="19" t="s">
        <v>476</v>
      </c>
      <c r="D860" s="8">
        <v>2017</v>
      </c>
      <c r="E860" s="11">
        <v>0.4</v>
      </c>
      <c r="F860" s="8">
        <v>70</v>
      </c>
      <c r="G860" s="8"/>
      <c r="H860" s="15">
        <v>66.515091755348678</v>
      </c>
    </row>
    <row r="861" spans="2:8" ht="48.75" customHeight="1">
      <c r="B861" s="13">
        <f t="shared" si="143"/>
        <v>83</v>
      </c>
      <c r="C861" s="19" t="s">
        <v>477</v>
      </c>
      <c r="D861" s="8">
        <v>2017</v>
      </c>
      <c r="E861" s="11">
        <v>0.4</v>
      </c>
      <c r="F861" s="8">
        <v>142</v>
      </c>
      <c r="G861" s="8"/>
      <c r="H861" s="15">
        <v>131.26079209183109</v>
      </c>
    </row>
    <row r="862" spans="2:8" ht="48.75" customHeight="1">
      <c r="B862" s="13">
        <f t="shared" si="143"/>
        <v>84</v>
      </c>
      <c r="C862" s="19" t="s">
        <v>478</v>
      </c>
      <c r="D862" s="8">
        <v>2017</v>
      </c>
      <c r="E862" s="11">
        <v>0.4</v>
      </c>
      <c r="F862" s="8">
        <v>42</v>
      </c>
      <c r="G862" s="8"/>
      <c r="H862" s="15">
        <v>87.856574379928702</v>
      </c>
    </row>
    <row r="863" spans="2:8" ht="48.75" customHeight="1">
      <c r="B863" s="13">
        <f t="shared" si="143"/>
        <v>85</v>
      </c>
      <c r="C863" s="19" t="s">
        <v>479</v>
      </c>
      <c r="D863" s="8">
        <v>2017</v>
      </c>
      <c r="E863" s="11">
        <v>0.4</v>
      </c>
      <c r="F863" s="8">
        <v>135</v>
      </c>
      <c r="G863" s="8"/>
      <c r="H863" s="15">
        <v>233.0820762877342</v>
      </c>
    </row>
    <row r="864" spans="2:8" ht="48.75" customHeight="1">
      <c r="B864" s="13">
        <f t="shared" si="143"/>
        <v>86</v>
      </c>
      <c r="C864" s="19" t="s">
        <v>480</v>
      </c>
      <c r="D864" s="8">
        <v>2017</v>
      </c>
      <c r="E864" s="11">
        <v>0.4</v>
      </c>
      <c r="F864" s="8">
        <v>76</v>
      </c>
      <c r="G864" s="8"/>
      <c r="H864" s="15">
        <v>15.322151341694484</v>
      </c>
    </row>
    <row r="865" spans="2:8" ht="48.75" customHeight="1">
      <c r="B865" s="13">
        <f t="shared" si="143"/>
        <v>87</v>
      </c>
      <c r="C865" s="19" t="s">
        <v>481</v>
      </c>
      <c r="D865" s="8">
        <v>2017</v>
      </c>
      <c r="E865" s="11">
        <v>0.4</v>
      </c>
      <c r="F865" s="8">
        <v>95</v>
      </c>
      <c r="G865" s="8"/>
      <c r="H865" s="15">
        <v>77.914407837686809</v>
      </c>
    </row>
    <row r="866" spans="2:8" ht="48.75" customHeight="1">
      <c r="B866" s="13">
        <f t="shared" si="143"/>
        <v>88</v>
      </c>
      <c r="C866" s="19" t="s">
        <v>482</v>
      </c>
      <c r="D866" s="8">
        <v>2017</v>
      </c>
      <c r="E866" s="11">
        <v>0.4</v>
      </c>
      <c r="F866" s="8">
        <v>140</v>
      </c>
      <c r="G866" s="8"/>
      <c r="H866" s="15">
        <v>23.28407517341893</v>
      </c>
    </row>
    <row r="867" spans="2:8" ht="48.75" customHeight="1">
      <c r="B867" s="13">
        <f t="shared" si="143"/>
        <v>89</v>
      </c>
      <c r="C867" s="19" t="s">
        <v>483</v>
      </c>
      <c r="D867" s="8">
        <v>2017</v>
      </c>
      <c r="E867" s="11">
        <v>0.4</v>
      </c>
      <c r="F867" s="8">
        <v>70</v>
      </c>
      <c r="G867" s="8"/>
      <c r="H867" s="15">
        <v>36.110410280259025</v>
      </c>
    </row>
    <row r="868" spans="2:8" ht="48.75" customHeight="1">
      <c r="B868" s="13">
        <f t="shared" si="143"/>
        <v>90</v>
      </c>
      <c r="C868" s="19" t="s">
        <v>190</v>
      </c>
      <c r="D868" s="8">
        <v>2017</v>
      </c>
      <c r="E868" s="11">
        <v>0.4</v>
      </c>
      <c r="F868" s="8">
        <v>45</v>
      </c>
      <c r="G868" s="8"/>
      <c r="H868" s="15">
        <v>10.000443799394469</v>
      </c>
    </row>
    <row r="869" spans="2:8" ht="48.75" customHeight="1">
      <c r="B869" s="13">
        <f t="shared" si="143"/>
        <v>91</v>
      </c>
      <c r="C869" s="19" t="s">
        <v>484</v>
      </c>
      <c r="D869" s="8">
        <v>2017</v>
      </c>
      <c r="E869" s="11">
        <v>0.4</v>
      </c>
      <c r="F869" s="8">
        <v>117</v>
      </c>
      <c r="G869" s="8"/>
      <c r="H869" s="15">
        <v>118.64302330131274</v>
      </c>
    </row>
    <row r="870" spans="2:8" ht="48.75" customHeight="1">
      <c r="B870" s="13">
        <f t="shared" si="143"/>
        <v>92</v>
      </c>
      <c r="C870" s="19" t="s">
        <v>485</v>
      </c>
      <c r="D870" s="8">
        <v>2017</v>
      </c>
      <c r="E870" s="11">
        <v>0.4</v>
      </c>
      <c r="F870" s="8">
        <v>113</v>
      </c>
      <c r="G870" s="8"/>
      <c r="H870" s="15">
        <v>43.0971066413722</v>
      </c>
    </row>
    <row r="871" spans="2:8" ht="48.75" customHeight="1">
      <c r="B871" s="13">
        <f t="shared" si="143"/>
        <v>93</v>
      </c>
      <c r="C871" s="19" t="s">
        <v>486</v>
      </c>
      <c r="D871" s="8">
        <v>2017</v>
      </c>
      <c r="E871" s="11">
        <v>0.4</v>
      </c>
      <c r="F871" s="8">
        <v>48</v>
      </c>
      <c r="G871" s="8"/>
      <c r="H871" s="15">
        <v>56.842988524545348</v>
      </c>
    </row>
    <row r="872" spans="2:8" ht="48.75" customHeight="1">
      <c r="B872" s="13">
        <f t="shared" si="143"/>
        <v>94</v>
      </c>
      <c r="C872" s="19" t="s">
        <v>487</v>
      </c>
      <c r="D872" s="8">
        <v>2017</v>
      </c>
      <c r="E872" s="11">
        <v>0.4</v>
      </c>
      <c r="F872" s="8">
        <v>70</v>
      </c>
      <c r="G872" s="8"/>
      <c r="H872" s="15">
        <v>68.140166209656854</v>
      </c>
    </row>
    <row r="873" spans="2:8" ht="48.75" customHeight="1">
      <c r="B873" s="13">
        <f t="shared" si="143"/>
        <v>95</v>
      </c>
      <c r="C873" s="19" t="s">
        <v>488</v>
      </c>
      <c r="D873" s="8">
        <v>2017</v>
      </c>
      <c r="E873" s="11">
        <v>0.4</v>
      </c>
      <c r="F873" s="8">
        <v>67</v>
      </c>
      <c r="G873" s="8"/>
      <c r="H873" s="15">
        <v>41.898242403516299</v>
      </c>
    </row>
    <row r="874" spans="2:8" ht="48.75" customHeight="1">
      <c r="B874" s="13">
        <f t="shared" si="143"/>
        <v>96</v>
      </c>
      <c r="C874" s="19" t="s">
        <v>489</v>
      </c>
      <c r="D874" s="8">
        <v>2017</v>
      </c>
      <c r="E874" s="11">
        <v>0.4</v>
      </c>
      <c r="F874" s="8">
        <v>105</v>
      </c>
      <c r="G874" s="8"/>
      <c r="H874" s="15">
        <v>61.07831493270762</v>
      </c>
    </row>
    <row r="875" spans="2:8" ht="24" customHeight="1">
      <c r="B875" s="13">
        <f t="shared" si="143"/>
        <v>97</v>
      </c>
      <c r="C875" s="19" t="s">
        <v>490</v>
      </c>
      <c r="D875" s="8">
        <v>2017</v>
      </c>
      <c r="E875" s="11">
        <v>0.4</v>
      </c>
      <c r="F875" s="8">
        <v>86</v>
      </c>
      <c r="G875" s="8"/>
      <c r="H875" s="15">
        <v>40.204577144318478</v>
      </c>
    </row>
    <row r="876" spans="2:8" ht="20.25" customHeight="1">
      <c r="B876" s="13">
        <f t="shared" si="143"/>
        <v>98</v>
      </c>
      <c r="C876" s="19" t="s">
        <v>491</v>
      </c>
      <c r="D876" s="8">
        <v>2017</v>
      </c>
      <c r="E876" s="11">
        <v>0.4</v>
      </c>
      <c r="F876" s="8">
        <v>28</v>
      </c>
      <c r="G876" s="8"/>
      <c r="H876" s="15">
        <v>17.6158718949101</v>
      </c>
    </row>
    <row r="877" spans="2:8" ht="24.75" customHeight="1">
      <c r="B877" s="13">
        <f t="shared" si="143"/>
        <v>99</v>
      </c>
      <c r="C877" s="19" t="s">
        <v>434</v>
      </c>
      <c r="D877" s="8">
        <v>2017</v>
      </c>
      <c r="E877" s="11">
        <v>0.4</v>
      </c>
      <c r="F877" s="8">
        <v>67</v>
      </c>
      <c r="G877" s="8"/>
      <c r="H877" s="15">
        <v>42.665661754165164</v>
      </c>
    </row>
    <row r="878" spans="2:8" ht="48.75" customHeight="1">
      <c r="B878" s="13">
        <f t="shared" si="143"/>
        <v>100</v>
      </c>
      <c r="C878" s="19" t="s">
        <v>492</v>
      </c>
      <c r="D878" s="8">
        <v>2017</v>
      </c>
      <c r="E878" s="11">
        <v>0.4</v>
      </c>
      <c r="F878" s="8">
        <v>38</v>
      </c>
      <c r="G878" s="8"/>
      <c r="H878" s="15">
        <v>7.6529016909186929</v>
      </c>
    </row>
    <row r="879" spans="2:8" ht="48.75" customHeight="1">
      <c r="B879" s="13">
        <f t="shared" si="143"/>
        <v>101</v>
      </c>
      <c r="C879" s="19" t="s">
        <v>493</v>
      </c>
      <c r="D879" s="8">
        <v>2017</v>
      </c>
      <c r="E879" s="11">
        <v>0.4</v>
      </c>
      <c r="F879" s="8">
        <v>16</v>
      </c>
      <c r="G879" s="8"/>
      <c r="H879" s="15">
        <v>18.513960675649283</v>
      </c>
    </row>
    <row r="880" spans="2:8" ht="48.75" customHeight="1">
      <c r="B880" s="13">
        <f t="shared" si="143"/>
        <v>102</v>
      </c>
      <c r="C880" s="19" t="s">
        <v>494</v>
      </c>
      <c r="D880" s="8">
        <v>2017</v>
      </c>
      <c r="E880" s="11">
        <v>0.4</v>
      </c>
      <c r="F880" s="8">
        <v>95</v>
      </c>
      <c r="G880" s="8"/>
      <c r="H880" s="15">
        <v>74.088092013496947</v>
      </c>
    </row>
    <row r="881" spans="2:8" ht="48.75" customHeight="1">
      <c r="B881" s="13">
        <f t="shared" si="143"/>
        <v>103</v>
      </c>
      <c r="C881" s="19" t="s">
        <v>495</v>
      </c>
      <c r="D881" s="8">
        <v>2017</v>
      </c>
      <c r="E881" s="11">
        <v>0.4</v>
      </c>
      <c r="F881" s="8">
        <v>48</v>
      </c>
      <c r="G881" s="8"/>
      <c r="H881" s="15">
        <v>36.533836981309975</v>
      </c>
    </row>
    <row r="882" spans="2:8" ht="48.75" customHeight="1">
      <c r="B882" s="13">
        <f t="shared" si="143"/>
        <v>104</v>
      </c>
      <c r="C882" s="19" t="s">
        <v>496</v>
      </c>
      <c r="D882" s="8">
        <v>2017</v>
      </c>
      <c r="E882" s="11">
        <v>0.4</v>
      </c>
      <c r="F882" s="8">
        <v>38</v>
      </c>
      <c r="G882" s="8"/>
      <c r="H882" s="15">
        <v>20.407696297443856</v>
      </c>
    </row>
    <row r="883" spans="2:8" ht="48.75" customHeight="1">
      <c r="B883" s="13">
        <f t="shared" si="143"/>
        <v>105</v>
      </c>
      <c r="C883" s="19" t="s">
        <v>497</v>
      </c>
      <c r="D883" s="8">
        <v>2017</v>
      </c>
      <c r="E883" s="11">
        <v>0.4</v>
      </c>
      <c r="F883" s="8">
        <v>210</v>
      </c>
      <c r="G883" s="8"/>
      <c r="H883" s="15">
        <v>132.38727454300079</v>
      </c>
    </row>
    <row r="884" spans="2:8" ht="48.75" customHeight="1">
      <c r="B884" s="13">
        <f t="shared" si="143"/>
        <v>106</v>
      </c>
      <c r="C884" s="19" t="s">
        <v>498</v>
      </c>
      <c r="D884" s="8">
        <v>2017</v>
      </c>
      <c r="E884" s="11">
        <v>0.4</v>
      </c>
      <c r="F884" s="8">
        <v>96</v>
      </c>
      <c r="G884" s="8"/>
      <c r="H884" s="15">
        <v>55.90225379515735</v>
      </c>
    </row>
    <row r="885" spans="2:8" ht="48.75" customHeight="1">
      <c r="B885" s="13">
        <f t="shared" si="143"/>
        <v>107</v>
      </c>
      <c r="C885" s="19" t="s">
        <v>499</v>
      </c>
      <c r="D885" s="8">
        <v>2017</v>
      </c>
      <c r="E885" s="11">
        <v>0.4</v>
      </c>
      <c r="F885" s="8">
        <v>57</v>
      </c>
      <c r="G885" s="8"/>
      <c r="H885" s="15">
        <v>32.78373547060891</v>
      </c>
    </row>
    <row r="886" spans="2:8" ht="48.75" customHeight="1">
      <c r="B886" s="13">
        <f t="shared" si="143"/>
        <v>108</v>
      </c>
      <c r="C886" s="19" t="s">
        <v>222</v>
      </c>
      <c r="D886" s="8">
        <v>2017</v>
      </c>
      <c r="E886" s="11">
        <v>0.4</v>
      </c>
      <c r="F886" s="8">
        <v>540</v>
      </c>
      <c r="G886" s="8"/>
      <c r="H886" s="15">
        <v>506.64297869057896</v>
      </c>
    </row>
    <row r="887" spans="2:8" ht="48.75" customHeight="1">
      <c r="B887" s="13">
        <f t="shared" si="143"/>
        <v>109</v>
      </c>
      <c r="C887" s="19" t="s">
        <v>500</v>
      </c>
      <c r="D887" s="8">
        <v>2017</v>
      </c>
      <c r="E887" s="11">
        <v>0.4</v>
      </c>
      <c r="F887" s="8">
        <v>211</v>
      </c>
      <c r="G887" s="8"/>
      <c r="H887" s="15">
        <v>61.425807749060198</v>
      </c>
    </row>
    <row r="888" spans="2:8" ht="48.75" customHeight="1">
      <c r="B888" s="13">
        <f t="shared" si="143"/>
        <v>110</v>
      </c>
      <c r="C888" s="19" t="s">
        <v>501</v>
      </c>
      <c r="D888" s="8">
        <v>2017</v>
      </c>
      <c r="E888" s="11">
        <v>0.4</v>
      </c>
      <c r="F888" s="8">
        <v>115</v>
      </c>
      <c r="G888" s="8"/>
      <c r="H888" s="15">
        <v>24.111121993915059</v>
      </c>
    </row>
    <row r="889" spans="2:8" ht="48.75" customHeight="1">
      <c r="B889" s="13">
        <f t="shared" si="143"/>
        <v>111</v>
      </c>
      <c r="C889" s="19" t="s">
        <v>502</v>
      </c>
      <c r="D889" s="8">
        <v>2017</v>
      </c>
      <c r="E889" s="11">
        <v>0.4</v>
      </c>
      <c r="F889" s="8">
        <v>76</v>
      </c>
      <c r="G889" s="8"/>
      <c r="H889" s="15">
        <v>40.601788946589693</v>
      </c>
    </row>
    <row r="890" spans="2:8" ht="48.75" customHeight="1">
      <c r="B890" s="13">
        <f t="shared" si="143"/>
        <v>112</v>
      </c>
      <c r="C890" s="19" t="s">
        <v>491</v>
      </c>
      <c r="D890" s="8">
        <v>2017</v>
      </c>
      <c r="E890" s="11">
        <v>0.4</v>
      </c>
      <c r="F890" s="8">
        <v>30</v>
      </c>
      <c r="G890" s="8"/>
      <c r="H890" s="15">
        <v>16.39674408038254</v>
      </c>
    </row>
    <row r="891" spans="2:8" ht="48.75" customHeight="1">
      <c r="B891" s="13">
        <f t="shared" si="143"/>
        <v>113</v>
      </c>
      <c r="C891" s="19" t="s">
        <v>503</v>
      </c>
      <c r="D891" s="8">
        <v>2017</v>
      </c>
      <c r="E891" s="11">
        <v>0.4</v>
      </c>
      <c r="F891" s="8">
        <v>47</v>
      </c>
      <c r="G891" s="8"/>
      <c r="H891" s="15">
        <v>23.811675976990021</v>
      </c>
    </row>
    <row r="892" spans="2:8" ht="48.75" customHeight="1">
      <c r="B892" s="13">
        <f t="shared" si="143"/>
        <v>114</v>
      </c>
      <c r="C892" s="19" t="s">
        <v>504</v>
      </c>
      <c r="D892" s="8">
        <v>2017</v>
      </c>
      <c r="E892" s="11">
        <v>0.4</v>
      </c>
      <c r="F892" s="8">
        <v>190</v>
      </c>
      <c r="G892" s="8"/>
      <c r="H892" s="15">
        <v>113.19636915349754</v>
      </c>
    </row>
    <row r="893" spans="2:8" ht="48.75" customHeight="1">
      <c r="B893" s="13">
        <f t="shared" si="143"/>
        <v>115</v>
      </c>
      <c r="C893" s="19" t="s">
        <v>505</v>
      </c>
      <c r="D893" s="8">
        <v>2017</v>
      </c>
      <c r="E893" s="11">
        <v>0.4</v>
      </c>
      <c r="F893" s="8">
        <v>40</v>
      </c>
      <c r="G893" s="8"/>
      <c r="H893" s="15">
        <v>28.041102994301703</v>
      </c>
    </row>
    <row r="894" spans="2:8" ht="48.75" customHeight="1">
      <c r="B894" s="13">
        <f t="shared" si="143"/>
        <v>116</v>
      </c>
      <c r="C894" s="19" t="s">
        <v>212</v>
      </c>
      <c r="D894" s="8">
        <v>2017</v>
      </c>
      <c r="E894" s="11">
        <v>0.4</v>
      </c>
      <c r="F894" s="8">
        <v>84</v>
      </c>
      <c r="G894" s="8"/>
      <c r="H894" s="15">
        <v>119.05206504403961</v>
      </c>
    </row>
    <row r="895" spans="2:8" ht="48.75" customHeight="1">
      <c r="B895" s="13">
        <f t="shared" si="143"/>
        <v>117</v>
      </c>
      <c r="C895" s="19" t="s">
        <v>506</v>
      </c>
      <c r="D895" s="8">
        <v>2017</v>
      </c>
      <c r="E895" s="11">
        <v>0.4</v>
      </c>
      <c r="F895" s="8">
        <v>70</v>
      </c>
      <c r="G895" s="8"/>
      <c r="H895" s="15">
        <v>97.438327608955063</v>
      </c>
    </row>
    <row r="896" spans="2:8" ht="48.75" customHeight="1">
      <c r="B896" s="13">
        <f t="shared" si="143"/>
        <v>118</v>
      </c>
      <c r="C896" s="19" t="s">
        <v>507</v>
      </c>
      <c r="D896" s="8">
        <v>2017</v>
      </c>
      <c r="E896" s="11">
        <v>0.4</v>
      </c>
      <c r="F896" s="8">
        <v>134</v>
      </c>
      <c r="G896" s="8"/>
      <c r="H896" s="15">
        <v>200.70945981015169</v>
      </c>
    </row>
    <row r="897" spans="2:8" ht="48.75" customHeight="1">
      <c r="B897" s="13">
        <f t="shared" si="143"/>
        <v>119</v>
      </c>
      <c r="C897" s="19" t="s">
        <v>508</v>
      </c>
      <c r="D897" s="8">
        <v>2017</v>
      </c>
      <c r="E897" s="11">
        <v>0.4</v>
      </c>
      <c r="F897" s="8">
        <v>452</v>
      </c>
      <c r="G897" s="8"/>
      <c r="H897" s="15">
        <v>552.81953619720582</v>
      </c>
    </row>
    <row r="898" spans="2:8" ht="48.75" customHeight="1">
      <c r="B898" s="13">
        <f t="shared" si="143"/>
        <v>120</v>
      </c>
      <c r="C898" s="19" t="s">
        <v>212</v>
      </c>
      <c r="D898" s="8">
        <v>2017</v>
      </c>
      <c r="E898" s="11">
        <v>0.4</v>
      </c>
      <c r="F898" s="8">
        <v>120</v>
      </c>
      <c r="G898" s="8"/>
      <c r="H898" s="15">
        <v>198.70829918911826</v>
      </c>
    </row>
    <row r="899" spans="2:8" ht="48.75" customHeight="1">
      <c r="B899" s="13">
        <f t="shared" si="143"/>
        <v>121</v>
      </c>
      <c r="C899" s="19" t="s">
        <v>302</v>
      </c>
      <c r="D899" s="8">
        <v>2017</v>
      </c>
      <c r="E899" s="11">
        <v>0.4</v>
      </c>
      <c r="F899" s="8">
        <v>150</v>
      </c>
      <c r="G899" s="8"/>
      <c r="H899" s="15">
        <v>276.94672691477325</v>
      </c>
    </row>
    <row r="900" spans="2:8" ht="48.75" customHeight="1">
      <c r="B900" s="13">
        <f t="shared" si="143"/>
        <v>122</v>
      </c>
      <c r="C900" s="19" t="s">
        <v>509</v>
      </c>
      <c r="D900" s="8">
        <v>2017</v>
      </c>
      <c r="E900" s="11">
        <v>0.4</v>
      </c>
      <c r="F900" s="8">
        <v>150</v>
      </c>
      <c r="G900" s="8"/>
      <c r="H900" s="15">
        <v>166.56448144577465</v>
      </c>
    </row>
    <row r="901" spans="2:8" ht="48.75" customHeight="1">
      <c r="B901" s="13">
        <f t="shared" si="143"/>
        <v>123</v>
      </c>
      <c r="C901" s="19" t="s">
        <v>510</v>
      </c>
      <c r="D901" s="8">
        <v>2017</v>
      </c>
      <c r="E901" s="11">
        <v>0.4</v>
      </c>
      <c r="F901" s="8">
        <v>78</v>
      </c>
      <c r="G901" s="8"/>
      <c r="H901" s="15">
        <v>63.913751205279461</v>
      </c>
    </row>
    <row r="902" spans="2:8" ht="48.75" customHeight="1">
      <c r="B902" s="13">
        <f t="shared" si="143"/>
        <v>124</v>
      </c>
      <c r="C902" s="19" t="s">
        <v>511</v>
      </c>
      <c r="D902" s="8">
        <v>2017</v>
      </c>
      <c r="E902" s="11">
        <v>0.4</v>
      </c>
      <c r="F902" s="8">
        <v>20</v>
      </c>
      <c r="G902" s="8"/>
      <c r="H902" s="15">
        <v>18.256984041097606</v>
      </c>
    </row>
    <row r="903" spans="2:8" ht="48.75" customHeight="1">
      <c r="B903" s="13">
        <f t="shared" si="143"/>
        <v>125</v>
      </c>
      <c r="C903" s="19" t="s">
        <v>512</v>
      </c>
      <c r="D903" s="8">
        <v>2017</v>
      </c>
      <c r="E903" s="11">
        <v>0.4</v>
      </c>
      <c r="F903" s="8">
        <v>128</v>
      </c>
      <c r="G903" s="8"/>
      <c r="H903" s="15">
        <v>145.08827875302029</v>
      </c>
    </row>
    <row r="904" spans="2:8" ht="48.75" customHeight="1">
      <c r="B904" s="13">
        <f t="shared" si="143"/>
        <v>126</v>
      </c>
      <c r="C904" s="19" t="s">
        <v>513</v>
      </c>
      <c r="D904" s="8">
        <v>2017</v>
      </c>
      <c r="E904" s="11">
        <v>0.4</v>
      </c>
      <c r="F904" s="8">
        <v>34</v>
      </c>
      <c r="G904" s="8"/>
      <c r="H904" s="15">
        <v>12.448504049863258</v>
      </c>
    </row>
    <row r="905" spans="2:8" ht="48.75" customHeight="1">
      <c r="B905" s="13">
        <f t="shared" si="143"/>
        <v>127</v>
      </c>
      <c r="C905" s="19" t="s">
        <v>453</v>
      </c>
      <c r="D905" s="8">
        <v>2017</v>
      </c>
      <c r="E905" s="11">
        <v>0.4</v>
      </c>
      <c r="F905" s="8">
        <v>200</v>
      </c>
      <c r="G905" s="8"/>
      <c r="H905" s="15">
        <v>231.64052689738722</v>
      </c>
    </row>
    <row r="906" spans="2:8" ht="48.75" customHeight="1">
      <c r="B906" s="13">
        <f t="shared" si="143"/>
        <v>128</v>
      </c>
      <c r="C906" s="19" t="s">
        <v>514</v>
      </c>
      <c r="D906" s="8">
        <v>2017</v>
      </c>
      <c r="E906" s="11">
        <v>0.4</v>
      </c>
      <c r="F906" s="8">
        <v>100</v>
      </c>
      <c r="G906" s="8"/>
      <c r="H906" s="15">
        <v>129.54081845759006</v>
      </c>
    </row>
    <row r="907" spans="2:8" ht="24" customHeight="1">
      <c r="B907" s="13">
        <f t="shared" si="143"/>
        <v>129</v>
      </c>
      <c r="C907" s="19" t="s">
        <v>515</v>
      </c>
      <c r="D907" s="8">
        <v>2017</v>
      </c>
      <c r="E907" s="11">
        <v>0.4</v>
      </c>
      <c r="F907" s="8">
        <v>115</v>
      </c>
      <c r="G907" s="8"/>
      <c r="H907" s="15">
        <v>60.036210388703807</v>
      </c>
    </row>
    <row r="908" spans="2:8" ht="20.25" customHeight="1">
      <c r="B908" s="13">
        <f t="shared" si="143"/>
        <v>130</v>
      </c>
      <c r="C908" s="19" t="s">
        <v>516</v>
      </c>
      <c r="D908" s="8">
        <v>2017</v>
      </c>
      <c r="E908" s="11">
        <v>0.4</v>
      </c>
      <c r="F908" s="8">
        <v>34</v>
      </c>
      <c r="G908" s="8"/>
      <c r="H908" s="15">
        <v>19.136242547871777</v>
      </c>
    </row>
    <row r="909" spans="2:8" ht="24.75" customHeight="1">
      <c r="B909" s="13">
        <f t="shared" si="143"/>
        <v>131</v>
      </c>
      <c r="C909" s="19" t="s">
        <v>517</v>
      </c>
      <c r="D909" s="8">
        <v>2017</v>
      </c>
      <c r="E909" s="11">
        <v>0.4</v>
      </c>
      <c r="F909" s="8">
        <v>80</v>
      </c>
      <c r="G909" s="8"/>
      <c r="H909" s="15">
        <v>35.705273768095203</v>
      </c>
    </row>
    <row r="910" spans="2:8" ht="48.75" customHeight="1">
      <c r="B910" s="13">
        <f t="shared" si="143"/>
        <v>132</v>
      </c>
      <c r="C910" s="19" t="s">
        <v>518</v>
      </c>
      <c r="D910" s="8">
        <v>2017</v>
      </c>
      <c r="E910" s="11">
        <v>0.4</v>
      </c>
      <c r="F910" s="8">
        <v>120</v>
      </c>
      <c r="G910" s="8"/>
      <c r="H910" s="15">
        <v>189.87625675193746</v>
      </c>
    </row>
    <row r="911" spans="2:8" ht="48.75" customHeight="1">
      <c r="B911" s="13">
        <f t="shared" si="143"/>
        <v>133</v>
      </c>
      <c r="C911" s="19" t="s">
        <v>463</v>
      </c>
      <c r="D911" s="8">
        <v>2017</v>
      </c>
      <c r="E911" s="11">
        <v>0.4</v>
      </c>
      <c r="F911" s="8">
        <v>80</v>
      </c>
      <c r="G911" s="8"/>
      <c r="H911" s="15">
        <v>54.243559044751677</v>
      </c>
    </row>
    <row r="912" spans="2:8" ht="48.75" customHeight="1">
      <c r="B912" s="13">
        <f t="shared" si="143"/>
        <v>134</v>
      </c>
      <c r="C912" s="19" t="s">
        <v>519</v>
      </c>
      <c r="D912" s="8">
        <v>2017</v>
      </c>
      <c r="E912" s="11">
        <v>0.4</v>
      </c>
      <c r="F912" s="8">
        <v>29</v>
      </c>
      <c r="G912" s="8"/>
      <c r="H912" s="15">
        <v>7.6040239913713563</v>
      </c>
    </row>
    <row r="913" spans="2:8" ht="48.75" customHeight="1">
      <c r="B913" s="13">
        <f t="shared" ref="B913:B976" si="144">B912+1</f>
        <v>135</v>
      </c>
      <c r="C913" s="19" t="s">
        <v>268</v>
      </c>
      <c r="D913" s="8">
        <v>2017</v>
      </c>
      <c r="E913" s="11">
        <v>0.4</v>
      </c>
      <c r="F913" s="8">
        <v>40</v>
      </c>
      <c r="G913" s="8"/>
      <c r="H913" s="15">
        <v>16.761488460472496</v>
      </c>
    </row>
    <row r="914" spans="2:8" ht="48.75" customHeight="1">
      <c r="B914" s="13">
        <f t="shared" si="144"/>
        <v>136</v>
      </c>
      <c r="C914" s="19" t="s">
        <v>520</v>
      </c>
      <c r="D914" s="8">
        <v>2017</v>
      </c>
      <c r="E914" s="11">
        <v>0.4</v>
      </c>
      <c r="F914" s="8">
        <v>55</v>
      </c>
      <c r="G914" s="8"/>
      <c r="H914" s="15">
        <v>56.526446737655391</v>
      </c>
    </row>
    <row r="915" spans="2:8" ht="48.75" customHeight="1">
      <c r="B915" s="13">
        <f t="shared" si="144"/>
        <v>137</v>
      </c>
      <c r="C915" s="19" t="s">
        <v>521</v>
      </c>
      <c r="D915" s="8">
        <v>2017</v>
      </c>
      <c r="E915" s="11">
        <v>0.4</v>
      </c>
      <c r="F915" s="8">
        <v>160</v>
      </c>
      <c r="G915" s="8"/>
      <c r="H915" s="15">
        <v>211.78265798171918</v>
      </c>
    </row>
    <row r="916" spans="2:8" ht="48.75" customHeight="1">
      <c r="B916" s="13">
        <f t="shared" si="144"/>
        <v>138</v>
      </c>
      <c r="C916" s="19" t="s">
        <v>522</v>
      </c>
      <c r="D916" s="8">
        <v>2017</v>
      </c>
      <c r="E916" s="11">
        <v>0.4</v>
      </c>
      <c r="F916" s="8">
        <v>244</v>
      </c>
      <c r="G916" s="8"/>
      <c r="H916" s="15">
        <v>261.64890017408595</v>
      </c>
    </row>
    <row r="917" spans="2:8" ht="48.75" customHeight="1">
      <c r="B917" s="13">
        <f t="shared" si="144"/>
        <v>139</v>
      </c>
      <c r="C917" s="19" t="s">
        <v>523</v>
      </c>
      <c r="D917" s="8">
        <v>2017</v>
      </c>
      <c r="E917" s="11">
        <v>0.4</v>
      </c>
      <c r="F917" s="8">
        <v>72</v>
      </c>
      <c r="G917" s="8"/>
      <c r="H917" s="15">
        <v>42.760924452900426</v>
      </c>
    </row>
    <row r="918" spans="2:8" ht="48.75" customHeight="1">
      <c r="B918" s="13">
        <f t="shared" si="144"/>
        <v>140</v>
      </c>
      <c r="C918" s="19" t="s">
        <v>524</v>
      </c>
      <c r="D918" s="8">
        <v>2017</v>
      </c>
      <c r="E918" s="11">
        <v>0.4</v>
      </c>
      <c r="F918" s="8">
        <v>77</v>
      </c>
      <c r="G918" s="8"/>
      <c r="H918" s="15">
        <v>115.24089237453313</v>
      </c>
    </row>
    <row r="919" spans="2:8" ht="48.75" customHeight="1">
      <c r="B919" s="13">
        <f t="shared" si="144"/>
        <v>141</v>
      </c>
      <c r="C919" s="19" t="s">
        <v>525</v>
      </c>
      <c r="D919" s="8">
        <v>2017</v>
      </c>
      <c r="E919" s="11">
        <v>0.4</v>
      </c>
      <c r="F919" s="8">
        <v>60</v>
      </c>
      <c r="G919" s="8"/>
      <c r="H919" s="15">
        <v>11.119115789438007</v>
      </c>
    </row>
    <row r="920" spans="2:8" ht="48.75" customHeight="1">
      <c r="B920" s="13">
        <f t="shared" si="144"/>
        <v>142</v>
      </c>
      <c r="C920" s="19" t="s">
        <v>526</v>
      </c>
      <c r="D920" s="8">
        <v>2017</v>
      </c>
      <c r="E920" s="11">
        <v>0.4</v>
      </c>
      <c r="F920" s="8">
        <v>153</v>
      </c>
      <c r="G920" s="8"/>
      <c r="H920" s="15">
        <v>43.096057629970957</v>
      </c>
    </row>
    <row r="921" spans="2:8" ht="48.75" customHeight="1">
      <c r="B921" s="13">
        <f t="shared" si="144"/>
        <v>143</v>
      </c>
      <c r="C921" s="19" t="s">
        <v>527</v>
      </c>
      <c r="D921" s="8">
        <v>2017</v>
      </c>
      <c r="E921" s="11">
        <v>0.4</v>
      </c>
      <c r="F921" s="8">
        <v>90</v>
      </c>
      <c r="G921" s="8"/>
      <c r="H921" s="15">
        <v>58.960973702422905</v>
      </c>
    </row>
    <row r="922" spans="2:8" ht="48.75" customHeight="1">
      <c r="B922" s="13">
        <f t="shared" si="144"/>
        <v>144</v>
      </c>
      <c r="C922" s="19" t="s">
        <v>528</v>
      </c>
      <c r="D922" s="8">
        <v>2017</v>
      </c>
      <c r="E922" s="11">
        <v>0.4</v>
      </c>
      <c r="F922" s="8">
        <v>306</v>
      </c>
      <c r="G922" s="8"/>
      <c r="H922" s="15">
        <v>192.88676367975151</v>
      </c>
    </row>
    <row r="923" spans="2:8" ht="48.75" customHeight="1">
      <c r="B923" s="13">
        <f t="shared" si="144"/>
        <v>145</v>
      </c>
      <c r="C923" s="19" t="s">
        <v>529</v>
      </c>
      <c r="D923" s="8">
        <v>2017</v>
      </c>
      <c r="E923" s="11">
        <v>0.4</v>
      </c>
      <c r="F923" s="8">
        <v>350</v>
      </c>
      <c r="G923" s="8"/>
      <c r="H923" s="15">
        <v>269.99678749770982</v>
      </c>
    </row>
    <row r="924" spans="2:8" ht="48.75" customHeight="1">
      <c r="B924" s="13">
        <f t="shared" si="144"/>
        <v>146</v>
      </c>
      <c r="C924" s="19" t="s">
        <v>516</v>
      </c>
      <c r="D924" s="8">
        <v>2017</v>
      </c>
      <c r="E924" s="11">
        <v>0.4</v>
      </c>
      <c r="F924" s="8">
        <v>38</v>
      </c>
      <c r="G924" s="8"/>
      <c r="H924" s="15">
        <v>18.985724991169697</v>
      </c>
    </row>
    <row r="925" spans="2:8" ht="48.75" customHeight="1">
      <c r="B925" s="13">
        <f t="shared" si="144"/>
        <v>147</v>
      </c>
      <c r="C925" s="19" t="s">
        <v>530</v>
      </c>
      <c r="D925" s="8">
        <v>2017</v>
      </c>
      <c r="E925" s="11">
        <v>0.4</v>
      </c>
      <c r="F925" s="8">
        <v>43</v>
      </c>
      <c r="G925" s="8"/>
      <c r="H925" s="15">
        <v>16.803729345312913</v>
      </c>
    </row>
    <row r="926" spans="2:8" ht="48.75" customHeight="1">
      <c r="B926" s="13">
        <f t="shared" si="144"/>
        <v>148</v>
      </c>
      <c r="C926" s="19" t="s">
        <v>531</v>
      </c>
      <c r="D926" s="8">
        <v>2017</v>
      </c>
      <c r="E926" s="11">
        <v>0.4</v>
      </c>
      <c r="F926" s="8">
        <v>62</v>
      </c>
      <c r="G926" s="8"/>
      <c r="H926" s="15">
        <v>88.860436745918619</v>
      </c>
    </row>
    <row r="927" spans="2:8" ht="48.75" customHeight="1">
      <c r="B927" s="13">
        <f t="shared" si="144"/>
        <v>149</v>
      </c>
      <c r="C927" s="19" t="s">
        <v>532</v>
      </c>
      <c r="D927" s="8">
        <v>2017</v>
      </c>
      <c r="E927" s="11">
        <v>0.4</v>
      </c>
      <c r="F927" s="8">
        <v>728</v>
      </c>
      <c r="G927" s="8"/>
      <c r="H927" s="15">
        <v>796.52617652307208</v>
      </c>
    </row>
    <row r="928" spans="2:8" ht="48.75" customHeight="1">
      <c r="B928" s="13">
        <f t="shared" si="144"/>
        <v>150</v>
      </c>
      <c r="C928" s="19" t="s">
        <v>532</v>
      </c>
      <c r="D928" s="8">
        <v>2017</v>
      </c>
      <c r="E928" s="11">
        <v>0.4</v>
      </c>
      <c r="F928" s="8">
        <v>299</v>
      </c>
      <c r="G928" s="8"/>
      <c r="H928" s="15">
        <v>750.32396497524633</v>
      </c>
    </row>
    <row r="929" spans="2:8" ht="48.75" customHeight="1">
      <c r="B929" s="13">
        <f t="shared" si="144"/>
        <v>151</v>
      </c>
      <c r="C929" s="19" t="s">
        <v>533</v>
      </c>
      <c r="D929" s="8">
        <v>2017</v>
      </c>
      <c r="E929" s="11">
        <v>0.4</v>
      </c>
      <c r="F929" s="8">
        <v>90</v>
      </c>
      <c r="G929" s="8"/>
      <c r="H929" s="15">
        <v>89.469621555002746</v>
      </c>
    </row>
    <row r="930" spans="2:8" ht="48.75" customHeight="1">
      <c r="B930" s="13">
        <f t="shared" si="144"/>
        <v>152</v>
      </c>
      <c r="C930" s="19" t="s">
        <v>534</v>
      </c>
      <c r="D930" s="8">
        <v>2017</v>
      </c>
      <c r="E930" s="11">
        <v>0.4</v>
      </c>
      <c r="F930" s="8">
        <v>80</v>
      </c>
      <c r="G930" s="8"/>
      <c r="H930" s="15">
        <v>72.589812917470482</v>
      </c>
    </row>
    <row r="931" spans="2:8" ht="48.75" customHeight="1">
      <c r="B931" s="13">
        <f t="shared" si="144"/>
        <v>153</v>
      </c>
      <c r="C931" s="19" t="s">
        <v>263</v>
      </c>
      <c r="D931" s="8">
        <v>2017</v>
      </c>
      <c r="E931" s="11">
        <v>0.4</v>
      </c>
      <c r="F931" s="8">
        <v>185</v>
      </c>
      <c r="G931" s="8"/>
      <c r="H931" s="15">
        <v>259.4704981712473</v>
      </c>
    </row>
    <row r="932" spans="2:8" ht="48.75" customHeight="1">
      <c r="B932" s="13">
        <f t="shared" si="144"/>
        <v>154</v>
      </c>
      <c r="C932" s="19" t="s">
        <v>535</v>
      </c>
      <c r="D932" s="8">
        <v>2017</v>
      </c>
      <c r="E932" s="11">
        <v>0.4</v>
      </c>
      <c r="F932" s="8">
        <v>42</v>
      </c>
      <c r="G932" s="8"/>
      <c r="H932" s="15">
        <v>83.173797871001696</v>
      </c>
    </row>
    <row r="933" spans="2:8" ht="48.75" customHeight="1">
      <c r="B933" s="13">
        <f t="shared" si="144"/>
        <v>155</v>
      </c>
      <c r="C933" s="19" t="s">
        <v>528</v>
      </c>
      <c r="D933" s="8">
        <v>2017</v>
      </c>
      <c r="E933" s="11">
        <v>0.4</v>
      </c>
      <c r="F933" s="8">
        <v>70</v>
      </c>
      <c r="G933" s="8"/>
      <c r="H933" s="15">
        <v>65.757705523646422</v>
      </c>
    </row>
    <row r="934" spans="2:8" ht="48.75" customHeight="1">
      <c r="B934" s="13">
        <f t="shared" si="144"/>
        <v>156</v>
      </c>
      <c r="C934" s="19" t="s">
        <v>536</v>
      </c>
      <c r="D934" s="8">
        <v>2017</v>
      </c>
      <c r="E934" s="11">
        <v>0.4</v>
      </c>
      <c r="F934" s="8">
        <v>30</v>
      </c>
      <c r="G934" s="8"/>
      <c r="H934" s="15">
        <v>17.929931367692156</v>
      </c>
    </row>
    <row r="935" spans="2:8" ht="48.75" customHeight="1">
      <c r="B935" s="13">
        <f t="shared" si="144"/>
        <v>157</v>
      </c>
      <c r="C935" s="19" t="s">
        <v>537</v>
      </c>
      <c r="D935" s="8">
        <v>2017</v>
      </c>
      <c r="E935" s="11">
        <v>0.4</v>
      </c>
      <c r="F935" s="8">
        <v>76</v>
      </c>
      <c r="G935" s="8"/>
      <c r="H935" s="15">
        <v>36.394546962476717</v>
      </c>
    </row>
    <row r="936" spans="2:8" ht="48.75" customHeight="1">
      <c r="B936" s="13">
        <f t="shared" si="144"/>
        <v>158</v>
      </c>
      <c r="C936" s="19" t="s">
        <v>523</v>
      </c>
      <c r="D936" s="8">
        <v>2017</v>
      </c>
      <c r="E936" s="11">
        <v>0.4</v>
      </c>
      <c r="F936" s="8">
        <v>220</v>
      </c>
      <c r="G936" s="8"/>
      <c r="H936" s="15">
        <v>157.4915195188573</v>
      </c>
    </row>
    <row r="937" spans="2:8" ht="48.75" customHeight="1">
      <c r="B937" s="13">
        <f t="shared" si="144"/>
        <v>159</v>
      </c>
      <c r="C937" s="19" t="s">
        <v>335</v>
      </c>
      <c r="D937" s="8">
        <v>2017</v>
      </c>
      <c r="E937" s="11">
        <v>0.4</v>
      </c>
      <c r="F937" s="8">
        <v>96</v>
      </c>
      <c r="G937" s="8"/>
      <c r="H937" s="15">
        <v>86.230004305404847</v>
      </c>
    </row>
    <row r="938" spans="2:8" ht="48.75" customHeight="1">
      <c r="B938" s="13">
        <f t="shared" si="144"/>
        <v>160</v>
      </c>
      <c r="C938" s="19" t="s">
        <v>538</v>
      </c>
      <c r="D938" s="8">
        <v>2017</v>
      </c>
      <c r="E938" s="11">
        <v>0.4</v>
      </c>
      <c r="F938" s="8">
        <v>50</v>
      </c>
      <c r="G938" s="8"/>
      <c r="H938" s="15">
        <v>39.725719019025256</v>
      </c>
    </row>
    <row r="939" spans="2:8" ht="24" customHeight="1">
      <c r="B939" s="13">
        <f t="shared" si="144"/>
        <v>161</v>
      </c>
      <c r="C939" s="19" t="s">
        <v>539</v>
      </c>
      <c r="D939" s="8">
        <v>2017</v>
      </c>
      <c r="E939" s="11">
        <v>0.4</v>
      </c>
      <c r="F939" s="8">
        <v>81</v>
      </c>
      <c r="G939" s="8"/>
      <c r="H939" s="15">
        <v>51.050648768138146</v>
      </c>
    </row>
    <row r="940" spans="2:8" ht="20.25" customHeight="1">
      <c r="B940" s="13">
        <f t="shared" si="144"/>
        <v>162</v>
      </c>
      <c r="C940" s="19" t="s">
        <v>540</v>
      </c>
      <c r="D940" s="8">
        <v>2017</v>
      </c>
      <c r="E940" s="11">
        <v>0.4</v>
      </c>
      <c r="F940" s="8">
        <v>38</v>
      </c>
      <c r="G940" s="8"/>
      <c r="H940" s="15">
        <v>31.331592103734451</v>
      </c>
    </row>
    <row r="941" spans="2:8" ht="24.75" customHeight="1">
      <c r="B941" s="13">
        <f t="shared" si="144"/>
        <v>163</v>
      </c>
      <c r="C941" s="19" t="s">
        <v>541</v>
      </c>
      <c r="D941" s="8">
        <v>2017</v>
      </c>
      <c r="E941" s="11">
        <v>0.4</v>
      </c>
      <c r="F941" s="8">
        <v>167</v>
      </c>
      <c r="G941" s="8"/>
      <c r="H941" s="15">
        <v>134.71890491418233</v>
      </c>
    </row>
    <row r="942" spans="2:8" ht="48.75" customHeight="1">
      <c r="B942" s="13">
        <f t="shared" si="144"/>
        <v>164</v>
      </c>
      <c r="C942" s="19" t="s">
        <v>516</v>
      </c>
      <c r="D942" s="8">
        <v>2017</v>
      </c>
      <c r="E942" s="11">
        <v>0.4</v>
      </c>
      <c r="F942" s="8">
        <v>48</v>
      </c>
      <c r="G942" s="8"/>
      <c r="H942" s="15">
        <v>18.870126012002284</v>
      </c>
    </row>
    <row r="943" spans="2:8" ht="48.75" customHeight="1">
      <c r="B943" s="13">
        <f t="shared" si="144"/>
        <v>165</v>
      </c>
      <c r="C943" s="19" t="s">
        <v>542</v>
      </c>
      <c r="D943" s="8">
        <v>2017</v>
      </c>
      <c r="E943" s="11">
        <v>0.4</v>
      </c>
      <c r="F943" s="8">
        <v>100</v>
      </c>
      <c r="G943" s="8"/>
      <c r="H943" s="15">
        <v>36.516980095129497</v>
      </c>
    </row>
    <row r="944" spans="2:8" ht="48.75" customHeight="1">
      <c r="B944" s="13">
        <f t="shared" si="144"/>
        <v>166</v>
      </c>
      <c r="C944" s="19" t="s">
        <v>263</v>
      </c>
      <c r="D944" s="8">
        <v>2017</v>
      </c>
      <c r="E944" s="11">
        <v>0.4</v>
      </c>
      <c r="F944" s="8">
        <v>50</v>
      </c>
      <c r="G944" s="8"/>
      <c r="H944" s="15">
        <v>81.908700507346097</v>
      </c>
    </row>
    <row r="945" spans="2:8" ht="48.75" customHeight="1">
      <c r="B945" s="13">
        <f t="shared" si="144"/>
        <v>167</v>
      </c>
      <c r="C945" s="19" t="s">
        <v>543</v>
      </c>
      <c r="D945" s="8">
        <v>2017</v>
      </c>
      <c r="E945" s="11">
        <v>0.4</v>
      </c>
      <c r="F945" s="8">
        <v>195</v>
      </c>
      <c r="G945" s="8"/>
      <c r="H945" s="15">
        <v>224.64604084765091</v>
      </c>
    </row>
    <row r="946" spans="2:8" ht="48.75" customHeight="1">
      <c r="B946" s="13">
        <f t="shared" si="144"/>
        <v>168</v>
      </c>
      <c r="C946" s="19" t="s">
        <v>341</v>
      </c>
      <c r="D946" s="8">
        <v>2017</v>
      </c>
      <c r="E946" s="11">
        <v>0.4</v>
      </c>
      <c r="F946" s="8">
        <v>90</v>
      </c>
      <c r="G946" s="8"/>
      <c r="H946" s="15">
        <v>79.04233397781465</v>
      </c>
    </row>
    <row r="947" spans="2:8" ht="48.75" customHeight="1">
      <c r="B947" s="13">
        <f t="shared" si="144"/>
        <v>169</v>
      </c>
      <c r="C947" s="19" t="s">
        <v>544</v>
      </c>
      <c r="D947" s="8">
        <v>2017</v>
      </c>
      <c r="E947" s="11">
        <v>0.4</v>
      </c>
      <c r="F947" s="8">
        <v>69</v>
      </c>
      <c r="G947" s="8"/>
      <c r="H947" s="15">
        <v>47.298625800910038</v>
      </c>
    </row>
    <row r="948" spans="2:8" ht="48.75" customHeight="1">
      <c r="B948" s="13">
        <f t="shared" si="144"/>
        <v>170</v>
      </c>
      <c r="C948" s="19" t="s">
        <v>474</v>
      </c>
      <c r="D948" s="8">
        <v>2017</v>
      </c>
      <c r="E948" s="11">
        <v>0.4</v>
      </c>
      <c r="F948" s="8">
        <v>498</v>
      </c>
      <c r="G948" s="8"/>
      <c r="H948" s="15">
        <v>522.77064615341521</v>
      </c>
    </row>
    <row r="949" spans="2:8" ht="48.75" customHeight="1">
      <c r="B949" s="13">
        <f t="shared" si="144"/>
        <v>171</v>
      </c>
      <c r="C949" s="19" t="s">
        <v>545</v>
      </c>
      <c r="D949" s="8">
        <v>2017</v>
      </c>
      <c r="E949" s="11">
        <v>0.4</v>
      </c>
      <c r="F949" s="8">
        <v>170</v>
      </c>
      <c r="G949" s="8"/>
      <c r="H949" s="15">
        <v>211.92691262876821</v>
      </c>
    </row>
    <row r="950" spans="2:8" ht="48.75" customHeight="1">
      <c r="B950" s="13">
        <f t="shared" si="144"/>
        <v>172</v>
      </c>
      <c r="C950" s="19" t="s">
        <v>546</v>
      </c>
      <c r="D950" s="8">
        <v>2017</v>
      </c>
      <c r="E950" s="11">
        <v>0.4</v>
      </c>
      <c r="F950" s="8">
        <v>40</v>
      </c>
      <c r="G950" s="8"/>
      <c r="H950" s="15">
        <v>64.551425502221278</v>
      </c>
    </row>
    <row r="951" spans="2:8" ht="48.75" customHeight="1">
      <c r="B951" s="13">
        <f t="shared" si="144"/>
        <v>173</v>
      </c>
      <c r="C951" s="19" t="s">
        <v>547</v>
      </c>
      <c r="D951" s="8">
        <v>2017</v>
      </c>
      <c r="E951" s="11">
        <v>0.4</v>
      </c>
      <c r="F951" s="8">
        <v>300</v>
      </c>
      <c r="G951" s="8"/>
      <c r="H951" s="15">
        <v>353.64303517683072</v>
      </c>
    </row>
    <row r="952" spans="2:8" ht="48.75" customHeight="1">
      <c r="B952" s="13">
        <f t="shared" si="144"/>
        <v>174</v>
      </c>
      <c r="C952" s="19" t="s">
        <v>548</v>
      </c>
      <c r="D952" s="8">
        <v>2017</v>
      </c>
      <c r="E952" s="11">
        <v>0.4</v>
      </c>
      <c r="F952" s="8">
        <v>115</v>
      </c>
      <c r="G952" s="8"/>
      <c r="H952" s="15">
        <v>98.332947381694083</v>
      </c>
    </row>
    <row r="953" spans="2:8" ht="48.75" customHeight="1">
      <c r="B953" s="13">
        <f t="shared" si="144"/>
        <v>175</v>
      </c>
      <c r="C953" s="19" t="s">
        <v>549</v>
      </c>
      <c r="D953" s="8">
        <v>2017</v>
      </c>
      <c r="E953" s="11">
        <v>0.4</v>
      </c>
      <c r="F953" s="8">
        <v>80</v>
      </c>
      <c r="G953" s="8"/>
      <c r="H953" s="15">
        <v>19.565630957282306</v>
      </c>
    </row>
    <row r="954" spans="2:8" ht="48.75" customHeight="1">
      <c r="B954" s="13">
        <f t="shared" si="144"/>
        <v>176</v>
      </c>
      <c r="C954" s="19" t="s">
        <v>319</v>
      </c>
      <c r="D954" s="8">
        <v>2017</v>
      </c>
      <c r="E954" s="11">
        <v>0.4</v>
      </c>
      <c r="F954" s="8">
        <v>75</v>
      </c>
      <c r="G954" s="8"/>
      <c r="H954" s="15">
        <v>67.503146246559382</v>
      </c>
    </row>
    <row r="955" spans="2:8" ht="48.75" customHeight="1">
      <c r="B955" s="13">
        <f t="shared" si="144"/>
        <v>177</v>
      </c>
      <c r="C955" s="19" t="s">
        <v>550</v>
      </c>
      <c r="D955" s="8">
        <v>2017</v>
      </c>
      <c r="E955" s="11">
        <v>0.4</v>
      </c>
      <c r="F955" s="8">
        <v>36</v>
      </c>
      <c r="G955" s="8"/>
      <c r="H955" s="15">
        <v>34.563990908541562</v>
      </c>
    </row>
    <row r="956" spans="2:8" ht="48.75" customHeight="1">
      <c r="B956" s="13">
        <f t="shared" si="144"/>
        <v>178</v>
      </c>
      <c r="C956" s="19" t="s">
        <v>551</v>
      </c>
      <c r="D956" s="8">
        <v>2017</v>
      </c>
      <c r="E956" s="11">
        <v>0.4</v>
      </c>
      <c r="F956" s="8">
        <v>61</v>
      </c>
      <c r="G956" s="8"/>
      <c r="H956" s="15">
        <v>38.032271871108883</v>
      </c>
    </row>
    <row r="957" spans="2:8" ht="48.75" customHeight="1">
      <c r="B957" s="13">
        <f t="shared" si="144"/>
        <v>179</v>
      </c>
      <c r="C957" s="19" t="s">
        <v>552</v>
      </c>
      <c r="D957" s="8">
        <v>2017</v>
      </c>
      <c r="E957" s="11">
        <v>0.4</v>
      </c>
      <c r="F957" s="8">
        <v>100</v>
      </c>
      <c r="G957" s="8"/>
      <c r="H957" s="15">
        <v>75.894281921418894</v>
      </c>
    </row>
    <row r="958" spans="2:8" ht="48.75" customHeight="1">
      <c r="B958" s="13">
        <f t="shared" si="144"/>
        <v>180</v>
      </c>
      <c r="C958" s="19" t="s">
        <v>553</v>
      </c>
      <c r="D958" s="8">
        <v>2017</v>
      </c>
      <c r="E958" s="11">
        <v>0.4</v>
      </c>
      <c r="F958" s="8">
        <v>100</v>
      </c>
      <c r="G958" s="8"/>
      <c r="H958" s="15">
        <v>89.740173020261679</v>
      </c>
    </row>
    <row r="959" spans="2:8" ht="48.75" customHeight="1">
      <c r="B959" s="13">
        <f t="shared" si="144"/>
        <v>181</v>
      </c>
      <c r="C959" s="19" t="s">
        <v>554</v>
      </c>
      <c r="D959" s="8">
        <v>2017</v>
      </c>
      <c r="E959" s="11">
        <v>0.4</v>
      </c>
      <c r="F959" s="8">
        <v>62</v>
      </c>
      <c r="G959" s="8"/>
      <c r="H959" s="15">
        <v>37.890447606910229</v>
      </c>
    </row>
    <row r="960" spans="2:8" ht="48.75" customHeight="1">
      <c r="B960" s="13">
        <f t="shared" si="144"/>
        <v>182</v>
      </c>
      <c r="C960" s="19" t="s">
        <v>555</v>
      </c>
      <c r="D960" s="8">
        <v>2017</v>
      </c>
      <c r="E960" s="11">
        <v>0.4</v>
      </c>
      <c r="F960" s="8">
        <v>40</v>
      </c>
      <c r="G960" s="8"/>
      <c r="H960" s="15">
        <v>20.983063471652049</v>
      </c>
    </row>
    <row r="961" spans="2:8" ht="48.75" customHeight="1">
      <c r="B961" s="13">
        <f t="shared" si="144"/>
        <v>183</v>
      </c>
      <c r="C961" s="19" t="s">
        <v>556</v>
      </c>
      <c r="D961" s="8">
        <v>2017</v>
      </c>
      <c r="E961" s="11">
        <v>0.4</v>
      </c>
      <c r="F961" s="8">
        <v>217</v>
      </c>
      <c r="G961" s="8"/>
      <c r="H961" s="15">
        <v>138.9781508595434</v>
      </c>
    </row>
    <row r="962" spans="2:8" ht="48.75" customHeight="1">
      <c r="B962" s="13">
        <f t="shared" si="144"/>
        <v>184</v>
      </c>
      <c r="C962" s="19" t="s">
        <v>460</v>
      </c>
      <c r="D962" s="8">
        <v>2017</v>
      </c>
      <c r="E962" s="11">
        <v>0.4</v>
      </c>
      <c r="F962" s="8">
        <v>57</v>
      </c>
      <c r="G962" s="8"/>
      <c r="H962" s="15">
        <v>41.154929542593187</v>
      </c>
    </row>
    <row r="963" spans="2:8" ht="48.75" customHeight="1">
      <c r="B963" s="13">
        <f t="shared" si="144"/>
        <v>185</v>
      </c>
      <c r="C963" s="19" t="s">
        <v>557</v>
      </c>
      <c r="D963" s="8">
        <v>2017</v>
      </c>
      <c r="E963" s="11">
        <v>0.4</v>
      </c>
      <c r="F963" s="8">
        <v>38</v>
      </c>
      <c r="G963" s="8"/>
      <c r="H963" s="15">
        <v>22.791662989921441</v>
      </c>
    </row>
    <row r="964" spans="2:8" ht="48.75" customHeight="1">
      <c r="B964" s="13">
        <f t="shared" si="144"/>
        <v>186</v>
      </c>
      <c r="C964" s="19" t="s">
        <v>558</v>
      </c>
      <c r="D964" s="8">
        <v>2017</v>
      </c>
      <c r="E964" s="11">
        <v>0.4</v>
      </c>
      <c r="F964" s="8">
        <v>20</v>
      </c>
      <c r="G964" s="8"/>
      <c r="H964" s="15">
        <v>13.100386738853691</v>
      </c>
    </row>
    <row r="965" spans="2:8" ht="48.75" customHeight="1">
      <c r="B965" s="13">
        <f t="shared" si="144"/>
        <v>187</v>
      </c>
      <c r="C965" s="19" t="s">
        <v>559</v>
      </c>
      <c r="D965" s="8">
        <v>2017</v>
      </c>
      <c r="E965" s="11">
        <v>0.4</v>
      </c>
      <c r="F965" s="8">
        <v>497</v>
      </c>
      <c r="G965" s="8"/>
      <c r="H965" s="15">
        <v>32.675344549980771</v>
      </c>
    </row>
    <row r="966" spans="2:8" ht="48.75" customHeight="1">
      <c r="B966" s="13">
        <f t="shared" si="144"/>
        <v>188</v>
      </c>
      <c r="C966" s="19" t="s">
        <v>560</v>
      </c>
      <c r="D966" s="8">
        <v>2017</v>
      </c>
      <c r="E966" s="11">
        <v>0.4</v>
      </c>
      <c r="F966" s="8">
        <v>291</v>
      </c>
      <c r="G966" s="8"/>
      <c r="H966" s="15">
        <v>133.6765822588971</v>
      </c>
    </row>
    <row r="967" spans="2:8" ht="48.75" customHeight="1">
      <c r="B967" s="13">
        <f t="shared" si="144"/>
        <v>189</v>
      </c>
      <c r="C967" s="19" t="s">
        <v>561</v>
      </c>
      <c r="D967" s="8">
        <v>2017</v>
      </c>
      <c r="E967" s="11">
        <v>0.4</v>
      </c>
      <c r="F967" s="8">
        <v>56</v>
      </c>
      <c r="G967" s="8"/>
      <c r="H967" s="15">
        <v>117.30710208869554</v>
      </c>
    </row>
    <row r="968" spans="2:8" ht="48.75" customHeight="1">
      <c r="B968" s="13">
        <f t="shared" si="144"/>
        <v>190</v>
      </c>
      <c r="C968" s="19" t="s">
        <v>263</v>
      </c>
      <c r="D968" s="8">
        <v>2017</v>
      </c>
      <c r="E968" s="11">
        <v>0.4</v>
      </c>
      <c r="F968" s="8">
        <v>205</v>
      </c>
      <c r="G968" s="8"/>
      <c r="H968" s="15">
        <v>248.00341179788785</v>
      </c>
    </row>
    <row r="969" spans="2:8" ht="48.75" customHeight="1">
      <c r="B969" s="13">
        <f t="shared" si="144"/>
        <v>191</v>
      </c>
      <c r="C969" s="19" t="s">
        <v>562</v>
      </c>
      <c r="D969" s="8">
        <v>2017</v>
      </c>
      <c r="E969" s="11">
        <v>0.4</v>
      </c>
      <c r="F969" s="8">
        <v>180</v>
      </c>
      <c r="G969" s="8"/>
      <c r="H969" s="15">
        <v>531.93512134227717</v>
      </c>
    </row>
    <row r="970" spans="2:8" ht="48.75" customHeight="1">
      <c r="B970" s="13">
        <f t="shared" si="144"/>
        <v>192</v>
      </c>
      <c r="C970" s="19" t="s">
        <v>563</v>
      </c>
      <c r="D970" s="8">
        <v>2017</v>
      </c>
      <c r="E970" s="11">
        <v>0.4</v>
      </c>
      <c r="F970" s="8">
        <v>192</v>
      </c>
      <c r="G970" s="8"/>
      <c r="H970" s="15">
        <v>37.281470522856054</v>
      </c>
    </row>
    <row r="971" spans="2:8" ht="24" customHeight="1">
      <c r="B971" s="13">
        <f t="shared" si="144"/>
        <v>193</v>
      </c>
      <c r="C971" s="19" t="s">
        <v>564</v>
      </c>
      <c r="D971" s="8">
        <v>2017</v>
      </c>
      <c r="E971" s="11">
        <v>0.4</v>
      </c>
      <c r="F971" s="8">
        <v>85</v>
      </c>
      <c r="G971" s="8"/>
      <c r="H971" s="15">
        <v>116.66968744804115</v>
      </c>
    </row>
    <row r="972" spans="2:8" ht="20.25" customHeight="1">
      <c r="B972" s="13">
        <f t="shared" si="144"/>
        <v>194</v>
      </c>
      <c r="C972" s="19" t="s">
        <v>565</v>
      </c>
      <c r="D972" s="8">
        <v>2017</v>
      </c>
      <c r="E972" s="11">
        <v>0.4</v>
      </c>
      <c r="F972" s="8">
        <v>45</v>
      </c>
      <c r="G972" s="8"/>
      <c r="H972" s="15">
        <v>79.864322693831483</v>
      </c>
    </row>
    <row r="973" spans="2:8" ht="24.75" customHeight="1">
      <c r="B973" s="13">
        <f t="shared" si="144"/>
        <v>195</v>
      </c>
      <c r="C973" s="19" t="s">
        <v>566</v>
      </c>
      <c r="D973" s="8">
        <v>2017</v>
      </c>
      <c r="E973" s="11">
        <v>0.4</v>
      </c>
      <c r="F973" s="8">
        <v>166</v>
      </c>
      <c r="G973" s="8"/>
      <c r="H973" s="15">
        <v>250.70092903682411</v>
      </c>
    </row>
    <row r="974" spans="2:8" ht="48.75" customHeight="1">
      <c r="B974" s="13">
        <f t="shared" si="144"/>
        <v>196</v>
      </c>
      <c r="C974" s="19" t="s">
        <v>567</v>
      </c>
      <c r="D974" s="8">
        <v>2017</v>
      </c>
      <c r="E974" s="11">
        <v>0.4</v>
      </c>
      <c r="F974" s="8">
        <v>34</v>
      </c>
      <c r="G974" s="8"/>
      <c r="H974" s="15">
        <v>162.13636543731536</v>
      </c>
    </row>
    <row r="975" spans="2:8" ht="48.75" customHeight="1">
      <c r="B975" s="13">
        <f t="shared" si="144"/>
        <v>197</v>
      </c>
      <c r="C975" s="19" t="s">
        <v>568</v>
      </c>
      <c r="D975" s="8">
        <v>2017</v>
      </c>
      <c r="E975" s="11">
        <v>0.4</v>
      </c>
      <c r="F975" s="8">
        <v>149</v>
      </c>
      <c r="G975" s="8"/>
      <c r="H975" s="15">
        <v>231.52066955510583</v>
      </c>
    </row>
    <row r="976" spans="2:8" ht="48.75" customHeight="1">
      <c r="B976" s="13">
        <f t="shared" si="144"/>
        <v>198</v>
      </c>
      <c r="C976" s="19" t="s">
        <v>541</v>
      </c>
      <c r="D976" s="8">
        <v>2017</v>
      </c>
      <c r="E976" s="11">
        <v>0.4</v>
      </c>
      <c r="F976" s="8">
        <v>85</v>
      </c>
      <c r="G976" s="8"/>
      <c r="H976" s="15">
        <v>103.30202091315026</v>
      </c>
    </row>
    <row r="977" spans="2:8" ht="48.75" customHeight="1">
      <c r="B977" s="13">
        <f t="shared" ref="B977:B1040" si="145">B976+1</f>
        <v>199</v>
      </c>
      <c r="C977" s="19" t="s">
        <v>569</v>
      </c>
      <c r="D977" s="8">
        <v>2017</v>
      </c>
      <c r="E977" s="11">
        <v>0.4</v>
      </c>
      <c r="F977" s="8">
        <v>55</v>
      </c>
      <c r="G977" s="8"/>
      <c r="H977" s="15">
        <v>53.025179040331935</v>
      </c>
    </row>
    <row r="978" spans="2:8" ht="48.75" customHeight="1">
      <c r="B978" s="13">
        <f t="shared" si="145"/>
        <v>200</v>
      </c>
      <c r="C978" s="19" t="s">
        <v>570</v>
      </c>
      <c r="D978" s="8">
        <v>2017</v>
      </c>
      <c r="E978" s="11">
        <v>0.4</v>
      </c>
      <c r="F978" s="8">
        <v>86</v>
      </c>
      <c r="G978" s="8"/>
      <c r="H978" s="15">
        <v>99.922905919689143</v>
      </c>
    </row>
    <row r="979" spans="2:8" ht="48.75" customHeight="1">
      <c r="B979" s="13">
        <f t="shared" si="145"/>
        <v>201</v>
      </c>
      <c r="C979" s="19" t="s">
        <v>449</v>
      </c>
      <c r="D979" s="8">
        <v>2017</v>
      </c>
      <c r="E979" s="11">
        <v>0.4</v>
      </c>
      <c r="F979" s="8">
        <v>260</v>
      </c>
      <c r="G979" s="8"/>
      <c r="H979" s="15">
        <v>129.63126193563048</v>
      </c>
    </row>
    <row r="980" spans="2:8" ht="48.75" customHeight="1">
      <c r="B980" s="13">
        <f t="shared" si="145"/>
        <v>202</v>
      </c>
      <c r="C980" s="19" t="s">
        <v>571</v>
      </c>
      <c r="D980" s="8">
        <v>2017</v>
      </c>
      <c r="E980" s="11">
        <v>0.4</v>
      </c>
      <c r="F980" s="8">
        <v>115</v>
      </c>
      <c r="G980" s="8"/>
      <c r="H980" s="15">
        <v>47.469334230523302</v>
      </c>
    </row>
    <row r="981" spans="2:8" ht="48.75" customHeight="1">
      <c r="B981" s="13">
        <f t="shared" si="145"/>
        <v>203</v>
      </c>
      <c r="C981" s="19" t="s">
        <v>572</v>
      </c>
      <c r="D981" s="8">
        <v>2017</v>
      </c>
      <c r="E981" s="11">
        <v>0.4</v>
      </c>
      <c r="F981" s="8">
        <v>250</v>
      </c>
      <c r="G981" s="8"/>
      <c r="H981" s="15">
        <v>72.624970378789584</v>
      </c>
    </row>
    <row r="982" spans="2:8" ht="48.75" customHeight="1">
      <c r="B982" s="13">
        <f t="shared" si="145"/>
        <v>204</v>
      </c>
      <c r="C982" s="19" t="s">
        <v>573</v>
      </c>
      <c r="D982" s="8">
        <v>2017</v>
      </c>
      <c r="E982" s="11">
        <v>0.4</v>
      </c>
      <c r="F982" s="8">
        <v>38</v>
      </c>
      <c r="G982" s="8"/>
      <c r="H982" s="15">
        <v>64.544404396208961</v>
      </c>
    </row>
    <row r="983" spans="2:8" ht="48.75" customHeight="1">
      <c r="B983" s="13">
        <f t="shared" si="145"/>
        <v>205</v>
      </c>
      <c r="C983" s="19" t="s">
        <v>574</v>
      </c>
      <c r="D983" s="8">
        <v>2017</v>
      </c>
      <c r="E983" s="11">
        <v>0.4</v>
      </c>
      <c r="F983" s="8">
        <v>115</v>
      </c>
      <c r="G983" s="8"/>
      <c r="H983" s="15">
        <v>106.53448203546635</v>
      </c>
    </row>
    <row r="984" spans="2:8" ht="48.75" customHeight="1">
      <c r="B984" s="13">
        <f t="shared" si="145"/>
        <v>206</v>
      </c>
      <c r="C984" s="19" t="s">
        <v>575</v>
      </c>
      <c r="D984" s="8">
        <v>2017</v>
      </c>
      <c r="E984" s="11">
        <v>0.4</v>
      </c>
      <c r="F984" s="8">
        <v>154</v>
      </c>
      <c r="G984" s="8"/>
      <c r="H984" s="15">
        <v>145.21965444821242</v>
      </c>
    </row>
    <row r="985" spans="2:8" ht="48.75" customHeight="1">
      <c r="B985" s="13">
        <f t="shared" si="145"/>
        <v>207</v>
      </c>
      <c r="C985" s="19" t="s">
        <v>576</v>
      </c>
      <c r="D985" s="8">
        <v>2017</v>
      </c>
      <c r="E985" s="11">
        <v>0.4</v>
      </c>
      <c r="F985" s="8">
        <v>264</v>
      </c>
      <c r="G985" s="8"/>
      <c r="H985" s="15">
        <v>90.039369767150774</v>
      </c>
    </row>
    <row r="986" spans="2:8" ht="48.75" customHeight="1">
      <c r="B986" s="13">
        <f t="shared" si="145"/>
        <v>208</v>
      </c>
      <c r="C986" s="19" t="s">
        <v>577</v>
      </c>
      <c r="D986" s="8">
        <v>2017</v>
      </c>
      <c r="E986" s="11">
        <v>0.4</v>
      </c>
      <c r="F986" s="8">
        <v>20</v>
      </c>
      <c r="G986" s="8"/>
      <c r="H986" s="15">
        <v>17.982672752796571</v>
      </c>
    </row>
    <row r="987" spans="2:8" ht="48.75" customHeight="1">
      <c r="B987" s="13">
        <f t="shared" si="145"/>
        <v>209</v>
      </c>
      <c r="C987" s="19" t="s">
        <v>578</v>
      </c>
      <c r="D987" s="8">
        <v>2017</v>
      </c>
      <c r="E987" s="11">
        <v>0.4</v>
      </c>
      <c r="F987" s="8">
        <v>41</v>
      </c>
      <c r="G987" s="8"/>
      <c r="H987" s="15">
        <v>44.515224648340777</v>
      </c>
    </row>
    <row r="988" spans="2:8" ht="48.75" customHeight="1">
      <c r="B988" s="13">
        <f t="shared" si="145"/>
        <v>210</v>
      </c>
      <c r="C988" s="19" t="s">
        <v>579</v>
      </c>
      <c r="D988" s="8">
        <v>2017</v>
      </c>
      <c r="E988" s="11">
        <v>0.4</v>
      </c>
      <c r="F988" s="8">
        <v>105</v>
      </c>
      <c r="G988" s="8"/>
      <c r="H988" s="15">
        <v>141.67160707414413</v>
      </c>
    </row>
    <row r="989" spans="2:8" ht="48.75" customHeight="1">
      <c r="B989" s="13">
        <f t="shared" si="145"/>
        <v>211</v>
      </c>
      <c r="C989" s="19" t="s">
        <v>580</v>
      </c>
      <c r="D989" s="8">
        <v>2017</v>
      </c>
      <c r="E989" s="11">
        <v>0.4</v>
      </c>
      <c r="F989" s="8">
        <v>212</v>
      </c>
      <c r="G989" s="8"/>
      <c r="H989" s="15">
        <v>205.18929935106863</v>
      </c>
    </row>
    <row r="990" spans="2:8" ht="48.75" customHeight="1">
      <c r="B990" s="13">
        <f t="shared" si="145"/>
        <v>212</v>
      </c>
      <c r="C990" s="19" t="s">
        <v>581</v>
      </c>
      <c r="D990" s="8">
        <v>2017</v>
      </c>
      <c r="E990" s="11">
        <v>0.4</v>
      </c>
      <c r="F990" s="8">
        <v>72</v>
      </c>
      <c r="G990" s="8"/>
      <c r="H990" s="15">
        <v>35.551640335943858</v>
      </c>
    </row>
    <row r="991" spans="2:8" ht="48.75" customHeight="1">
      <c r="B991" s="13">
        <f t="shared" si="145"/>
        <v>213</v>
      </c>
      <c r="C991" s="19" t="s">
        <v>582</v>
      </c>
      <c r="D991" s="8">
        <v>2017</v>
      </c>
      <c r="E991" s="11">
        <v>0.4</v>
      </c>
      <c r="F991" s="8">
        <v>50</v>
      </c>
      <c r="G991" s="8"/>
      <c r="H991" s="15">
        <v>31.827639475256071</v>
      </c>
    </row>
    <row r="992" spans="2:8" ht="48.75" customHeight="1">
      <c r="B992" s="13">
        <f t="shared" si="145"/>
        <v>214</v>
      </c>
      <c r="C992" s="19" t="s">
        <v>301</v>
      </c>
      <c r="D992" s="8">
        <v>2017</v>
      </c>
      <c r="E992" s="11">
        <v>0.4</v>
      </c>
      <c r="F992" s="8">
        <v>77</v>
      </c>
      <c r="G992" s="8"/>
      <c r="H992" s="15">
        <v>77.679107310010465</v>
      </c>
    </row>
    <row r="993" spans="2:8" ht="48.75" customHeight="1">
      <c r="B993" s="13">
        <f t="shared" si="145"/>
        <v>215</v>
      </c>
      <c r="C993" s="19" t="s">
        <v>583</v>
      </c>
      <c r="D993" s="8">
        <v>2017</v>
      </c>
      <c r="E993" s="11">
        <v>0.4</v>
      </c>
      <c r="F993" s="8">
        <v>189</v>
      </c>
      <c r="G993" s="8"/>
      <c r="H993" s="15">
        <v>246.364315904058</v>
      </c>
    </row>
    <row r="994" spans="2:8" ht="48.75" customHeight="1">
      <c r="B994" s="13">
        <f t="shared" si="145"/>
        <v>216</v>
      </c>
      <c r="C994" s="19" t="s">
        <v>584</v>
      </c>
      <c r="D994" s="8">
        <v>2017</v>
      </c>
      <c r="E994" s="11">
        <v>0.4</v>
      </c>
      <c r="F994" s="8">
        <v>110</v>
      </c>
      <c r="G994" s="8"/>
      <c r="H994" s="15">
        <v>70.537084557751854</v>
      </c>
    </row>
    <row r="995" spans="2:8" ht="48.75" customHeight="1">
      <c r="B995" s="13">
        <f t="shared" si="145"/>
        <v>217</v>
      </c>
      <c r="C995" s="19" t="s">
        <v>585</v>
      </c>
      <c r="D995" s="8">
        <v>2017</v>
      </c>
      <c r="E995" s="11">
        <v>0.4</v>
      </c>
      <c r="F995" s="8">
        <v>180</v>
      </c>
      <c r="G995" s="8"/>
      <c r="H995" s="15">
        <v>165.30848243843087</v>
      </c>
    </row>
    <row r="996" spans="2:8" ht="48.75" customHeight="1">
      <c r="B996" s="13">
        <f t="shared" si="145"/>
        <v>218</v>
      </c>
      <c r="C996" s="19" t="s">
        <v>586</v>
      </c>
      <c r="D996" s="8">
        <v>2017</v>
      </c>
      <c r="E996" s="11">
        <v>0.4</v>
      </c>
      <c r="F996" s="8">
        <v>175</v>
      </c>
      <c r="G996" s="8"/>
      <c r="H996" s="15">
        <v>363.65865328966311</v>
      </c>
    </row>
    <row r="997" spans="2:8" ht="48.75" customHeight="1">
      <c r="B997" s="13">
        <f t="shared" si="145"/>
        <v>219</v>
      </c>
      <c r="C997" s="19" t="s">
        <v>181</v>
      </c>
      <c r="D997" s="8">
        <v>2017</v>
      </c>
      <c r="E997" s="11">
        <v>0.4</v>
      </c>
      <c r="F997" s="8">
        <v>60</v>
      </c>
      <c r="G997" s="8"/>
      <c r="H997" s="15">
        <v>134.57026726900133</v>
      </c>
    </row>
    <row r="998" spans="2:8" ht="48.75" customHeight="1">
      <c r="B998" s="13">
        <f t="shared" si="145"/>
        <v>220</v>
      </c>
      <c r="C998" s="19" t="s">
        <v>587</v>
      </c>
      <c r="D998" s="8">
        <v>2017</v>
      </c>
      <c r="E998" s="11">
        <v>0.4</v>
      </c>
      <c r="F998" s="8">
        <v>130</v>
      </c>
      <c r="G998" s="8"/>
      <c r="H998" s="15">
        <v>207.2677752282496</v>
      </c>
    </row>
    <row r="999" spans="2:8" ht="48.75" customHeight="1">
      <c r="B999" s="13">
        <f t="shared" si="145"/>
        <v>221</v>
      </c>
      <c r="C999" s="19" t="s">
        <v>515</v>
      </c>
      <c r="D999" s="8">
        <v>2017</v>
      </c>
      <c r="E999" s="11">
        <v>0.4</v>
      </c>
      <c r="F999" s="8">
        <v>72</v>
      </c>
      <c r="G999" s="8"/>
      <c r="H999" s="15">
        <v>55.610877895645885</v>
      </c>
    </row>
    <row r="1000" spans="2:8" ht="48.75" customHeight="1">
      <c r="B1000" s="13">
        <f t="shared" si="145"/>
        <v>222</v>
      </c>
      <c r="C1000" s="19" t="s">
        <v>588</v>
      </c>
      <c r="D1000" s="8">
        <v>2017</v>
      </c>
      <c r="E1000" s="11">
        <v>0.4</v>
      </c>
      <c r="F1000" s="8">
        <v>5</v>
      </c>
      <c r="G1000" s="8"/>
      <c r="H1000" s="15">
        <v>36.773562052124262</v>
      </c>
    </row>
    <row r="1001" spans="2:8" ht="48.75" customHeight="1">
      <c r="B1001" s="13">
        <f t="shared" si="145"/>
        <v>223</v>
      </c>
      <c r="C1001" s="19" t="s">
        <v>589</v>
      </c>
      <c r="D1001" s="8">
        <v>2017</v>
      </c>
      <c r="E1001" s="11">
        <v>0.4</v>
      </c>
      <c r="F1001" s="8">
        <v>348</v>
      </c>
      <c r="G1001" s="8"/>
      <c r="H1001" s="15">
        <v>473.85041490619716</v>
      </c>
    </row>
    <row r="1002" spans="2:8" ht="48.75" customHeight="1">
      <c r="B1002" s="13">
        <f t="shared" si="145"/>
        <v>224</v>
      </c>
      <c r="C1002" s="19" t="s">
        <v>590</v>
      </c>
      <c r="D1002" s="8">
        <v>2017</v>
      </c>
      <c r="E1002" s="11">
        <v>0.4</v>
      </c>
      <c r="F1002" s="8">
        <v>126</v>
      </c>
      <c r="G1002" s="8"/>
      <c r="H1002" s="15">
        <v>150.9074461970456</v>
      </c>
    </row>
    <row r="1003" spans="2:8" ht="24" customHeight="1">
      <c r="B1003" s="13">
        <f t="shared" si="145"/>
        <v>225</v>
      </c>
      <c r="C1003" s="19" t="s">
        <v>591</v>
      </c>
      <c r="D1003" s="8">
        <v>2017</v>
      </c>
      <c r="E1003" s="11">
        <v>0.4</v>
      </c>
      <c r="F1003" s="8">
        <v>450</v>
      </c>
      <c r="G1003" s="8"/>
      <c r="H1003" s="15">
        <v>374.71991765825987</v>
      </c>
    </row>
    <row r="1004" spans="2:8" ht="20.25" customHeight="1">
      <c r="B1004" s="13">
        <f t="shared" si="145"/>
        <v>226</v>
      </c>
      <c r="C1004" s="19" t="s">
        <v>592</v>
      </c>
      <c r="D1004" s="8">
        <v>2017</v>
      </c>
      <c r="E1004" s="11">
        <v>0.4</v>
      </c>
      <c r="F1004" s="8">
        <v>120</v>
      </c>
      <c r="G1004" s="8"/>
      <c r="H1004" s="15">
        <v>88.811247458826358</v>
      </c>
    </row>
    <row r="1005" spans="2:8" ht="24.75" customHeight="1">
      <c r="B1005" s="13">
        <f t="shared" si="145"/>
        <v>227</v>
      </c>
      <c r="C1005" s="19" t="s">
        <v>593</v>
      </c>
      <c r="D1005" s="8">
        <v>2017</v>
      </c>
      <c r="E1005" s="11">
        <v>0.4</v>
      </c>
      <c r="F1005" s="8">
        <v>326</v>
      </c>
      <c r="G1005" s="8"/>
      <c r="H1005" s="15">
        <v>298.38344107933403</v>
      </c>
    </row>
    <row r="1006" spans="2:8" ht="48.75" customHeight="1">
      <c r="B1006" s="13">
        <f t="shared" si="145"/>
        <v>228</v>
      </c>
      <c r="C1006" s="19" t="s">
        <v>346</v>
      </c>
      <c r="D1006" s="8">
        <v>2017</v>
      </c>
      <c r="E1006" s="11">
        <v>0.4</v>
      </c>
      <c r="F1006" s="8">
        <v>310</v>
      </c>
      <c r="G1006" s="8"/>
      <c r="H1006" s="15">
        <v>188.00274316180855</v>
      </c>
    </row>
    <row r="1007" spans="2:8" ht="48.75" customHeight="1">
      <c r="B1007" s="13">
        <f t="shared" si="145"/>
        <v>229</v>
      </c>
      <c r="C1007" s="19" t="s">
        <v>594</v>
      </c>
      <c r="D1007" s="8">
        <v>2017</v>
      </c>
      <c r="E1007" s="11">
        <v>0.4</v>
      </c>
      <c r="F1007" s="8">
        <v>38</v>
      </c>
      <c r="G1007" s="8"/>
      <c r="H1007" s="15">
        <v>116.65542712473506</v>
      </c>
    </row>
    <row r="1008" spans="2:8" ht="48.75" customHeight="1">
      <c r="B1008" s="13">
        <f t="shared" si="145"/>
        <v>230</v>
      </c>
      <c r="C1008" s="19" t="s">
        <v>595</v>
      </c>
      <c r="D1008" s="8">
        <v>2017</v>
      </c>
      <c r="E1008" s="11">
        <v>0.4</v>
      </c>
      <c r="F1008" s="8">
        <v>78</v>
      </c>
      <c r="G1008" s="8"/>
      <c r="H1008" s="15">
        <v>42.066987831596528</v>
      </c>
    </row>
    <row r="1009" spans="2:8" ht="48.75" customHeight="1">
      <c r="B1009" s="13">
        <f t="shared" si="145"/>
        <v>231</v>
      </c>
      <c r="C1009" s="19" t="s">
        <v>596</v>
      </c>
      <c r="D1009" s="8">
        <v>2017</v>
      </c>
      <c r="E1009" s="11">
        <v>0.4</v>
      </c>
      <c r="F1009" s="8">
        <v>43</v>
      </c>
      <c r="G1009" s="8"/>
      <c r="H1009" s="15">
        <v>51.176602840048595</v>
      </c>
    </row>
    <row r="1010" spans="2:8" ht="48.75" customHeight="1">
      <c r="B1010" s="13">
        <f t="shared" si="145"/>
        <v>232</v>
      </c>
      <c r="C1010" s="19" t="s">
        <v>597</v>
      </c>
      <c r="D1010" s="8">
        <v>2017</v>
      </c>
      <c r="E1010" s="11">
        <v>0.4</v>
      </c>
      <c r="F1010" s="8">
        <v>410</v>
      </c>
      <c r="G1010" s="8"/>
      <c r="H1010" s="15">
        <v>131.63043878262789</v>
      </c>
    </row>
    <row r="1011" spans="2:8" ht="48.75" customHeight="1">
      <c r="B1011" s="13">
        <f t="shared" si="145"/>
        <v>233</v>
      </c>
      <c r="C1011" s="19" t="s">
        <v>598</v>
      </c>
      <c r="D1011" s="8">
        <v>2017</v>
      </c>
      <c r="E1011" s="11">
        <v>0.4</v>
      </c>
      <c r="F1011" s="8">
        <v>38</v>
      </c>
      <c r="G1011" s="8"/>
      <c r="H1011" s="15">
        <v>27.929720833242282</v>
      </c>
    </row>
    <row r="1012" spans="2:8" ht="48.75" customHeight="1">
      <c r="B1012" s="13">
        <f t="shared" si="145"/>
        <v>234</v>
      </c>
      <c r="C1012" s="19" t="s">
        <v>524</v>
      </c>
      <c r="D1012" s="8">
        <v>2017</v>
      </c>
      <c r="E1012" s="11">
        <v>0.4</v>
      </c>
      <c r="F1012" s="8">
        <v>48</v>
      </c>
      <c r="G1012" s="8"/>
      <c r="H1012" s="15">
        <v>35.527523459966631</v>
      </c>
    </row>
    <row r="1013" spans="2:8" ht="48.75" customHeight="1">
      <c r="B1013" s="13">
        <f t="shared" si="145"/>
        <v>235</v>
      </c>
      <c r="C1013" s="19" t="s">
        <v>376</v>
      </c>
      <c r="D1013" s="8">
        <v>2017</v>
      </c>
      <c r="E1013" s="11">
        <v>0.4</v>
      </c>
      <c r="F1013" s="8">
        <v>25</v>
      </c>
      <c r="G1013" s="8"/>
      <c r="H1013" s="15">
        <v>15.563465508987896</v>
      </c>
    </row>
    <row r="1014" spans="2:8" ht="48.75" customHeight="1">
      <c r="B1014" s="13">
        <f t="shared" si="145"/>
        <v>236</v>
      </c>
      <c r="C1014" s="19" t="s">
        <v>599</v>
      </c>
      <c r="D1014" s="8">
        <v>2017</v>
      </c>
      <c r="E1014" s="11">
        <v>0.4</v>
      </c>
      <c r="F1014" s="8">
        <v>100</v>
      </c>
      <c r="G1014" s="8"/>
      <c r="H1014" s="15">
        <v>124.45248998643935</v>
      </c>
    </row>
    <row r="1015" spans="2:8" ht="48.75" customHeight="1">
      <c r="B1015" s="13">
        <f t="shared" si="145"/>
        <v>237</v>
      </c>
      <c r="C1015" s="19" t="s">
        <v>600</v>
      </c>
      <c r="D1015" s="8">
        <v>2017</v>
      </c>
      <c r="E1015" s="11">
        <v>0.4</v>
      </c>
      <c r="F1015" s="8">
        <v>201</v>
      </c>
      <c r="G1015" s="8"/>
      <c r="H1015" s="15">
        <v>277.37443275144113</v>
      </c>
    </row>
    <row r="1016" spans="2:8" ht="48.75" customHeight="1">
      <c r="B1016" s="13">
        <f t="shared" si="145"/>
        <v>238</v>
      </c>
      <c r="C1016" s="19" t="s">
        <v>601</v>
      </c>
      <c r="D1016" s="8">
        <v>2017</v>
      </c>
      <c r="E1016" s="11">
        <v>0.4</v>
      </c>
      <c r="F1016" s="8">
        <v>96</v>
      </c>
      <c r="G1016" s="8"/>
      <c r="H1016" s="15">
        <v>151.59867200670863</v>
      </c>
    </row>
    <row r="1017" spans="2:8" ht="48.75" customHeight="1">
      <c r="B1017" s="13">
        <f t="shared" si="145"/>
        <v>239</v>
      </c>
      <c r="C1017" s="19" t="s">
        <v>508</v>
      </c>
      <c r="D1017" s="8">
        <v>2017</v>
      </c>
      <c r="E1017" s="11">
        <v>0.4</v>
      </c>
      <c r="F1017" s="8">
        <v>372</v>
      </c>
      <c r="G1017" s="8"/>
      <c r="H1017" s="15">
        <v>375.85550885199285</v>
      </c>
    </row>
    <row r="1018" spans="2:8" ht="48.75" customHeight="1">
      <c r="B1018" s="13">
        <f t="shared" si="145"/>
        <v>240</v>
      </c>
      <c r="C1018" s="19" t="s">
        <v>602</v>
      </c>
      <c r="D1018" s="8">
        <v>2017</v>
      </c>
      <c r="E1018" s="11">
        <v>0.4</v>
      </c>
      <c r="F1018" s="8">
        <v>350</v>
      </c>
      <c r="G1018" s="8"/>
      <c r="H1018" s="15">
        <v>171.14201406827723</v>
      </c>
    </row>
    <row r="1019" spans="2:8" ht="48.75" customHeight="1">
      <c r="B1019" s="13">
        <f t="shared" si="145"/>
        <v>241</v>
      </c>
      <c r="C1019" s="19" t="s">
        <v>454</v>
      </c>
      <c r="D1019" s="8">
        <v>2017</v>
      </c>
      <c r="E1019" s="11">
        <v>0.4</v>
      </c>
      <c r="F1019" s="8">
        <v>105</v>
      </c>
      <c r="G1019" s="8"/>
      <c r="H1019" s="15">
        <v>108.84727174643142</v>
      </c>
    </row>
    <row r="1020" spans="2:8" ht="48.75" customHeight="1">
      <c r="B1020" s="13">
        <f t="shared" si="145"/>
        <v>242</v>
      </c>
      <c r="C1020" s="19" t="s">
        <v>470</v>
      </c>
      <c r="D1020" s="8">
        <v>2017</v>
      </c>
      <c r="E1020" s="11">
        <v>0.4</v>
      </c>
      <c r="F1020" s="8">
        <v>100</v>
      </c>
      <c r="G1020" s="8"/>
      <c r="H1020" s="15">
        <v>59.869479893414102</v>
      </c>
    </row>
    <row r="1021" spans="2:8" ht="48.75" customHeight="1">
      <c r="B1021" s="13">
        <f t="shared" si="145"/>
        <v>243</v>
      </c>
      <c r="C1021" s="19" t="s">
        <v>603</v>
      </c>
      <c r="D1021" s="8">
        <v>2017</v>
      </c>
      <c r="E1021" s="11">
        <v>0.4</v>
      </c>
      <c r="F1021" s="8">
        <v>43</v>
      </c>
      <c r="G1021" s="8"/>
      <c r="H1021" s="15">
        <v>38.18426427552361</v>
      </c>
    </row>
    <row r="1022" spans="2:8" ht="48.75" customHeight="1">
      <c r="B1022" s="13">
        <f t="shared" si="145"/>
        <v>244</v>
      </c>
      <c r="C1022" s="19" t="s">
        <v>604</v>
      </c>
      <c r="D1022" s="8">
        <v>2017</v>
      </c>
      <c r="E1022" s="11">
        <v>0.4</v>
      </c>
      <c r="F1022" s="8">
        <v>427</v>
      </c>
      <c r="G1022" s="8"/>
      <c r="H1022" s="15">
        <v>464.37498573375086</v>
      </c>
    </row>
    <row r="1023" spans="2:8" ht="48.75" customHeight="1">
      <c r="B1023" s="13">
        <f t="shared" si="145"/>
        <v>245</v>
      </c>
      <c r="C1023" s="19" t="s">
        <v>605</v>
      </c>
      <c r="D1023" s="8">
        <v>2017</v>
      </c>
      <c r="E1023" s="11">
        <v>0.4</v>
      </c>
      <c r="F1023" s="8">
        <v>25</v>
      </c>
      <c r="G1023" s="8"/>
      <c r="H1023" s="15">
        <v>7.9392506447053579</v>
      </c>
    </row>
    <row r="1024" spans="2:8" ht="48.75" customHeight="1">
      <c r="B1024" s="13">
        <f t="shared" si="145"/>
        <v>246</v>
      </c>
      <c r="C1024" s="19" t="s">
        <v>606</v>
      </c>
      <c r="D1024" s="8">
        <v>2017</v>
      </c>
      <c r="E1024" s="11">
        <v>0.4</v>
      </c>
      <c r="F1024" s="8">
        <v>316</v>
      </c>
      <c r="G1024" s="8"/>
      <c r="H1024" s="15">
        <v>333.10896935741653</v>
      </c>
    </row>
    <row r="1025" spans="2:8" ht="48.75" customHeight="1">
      <c r="B1025" s="13">
        <f t="shared" si="145"/>
        <v>247</v>
      </c>
      <c r="C1025" s="19" t="s">
        <v>607</v>
      </c>
      <c r="D1025" s="8">
        <v>2017</v>
      </c>
      <c r="E1025" s="11">
        <v>0.4</v>
      </c>
      <c r="F1025" s="8">
        <v>95</v>
      </c>
      <c r="G1025" s="8"/>
      <c r="H1025" s="15">
        <v>122.25630672103695</v>
      </c>
    </row>
    <row r="1026" spans="2:8" ht="48.75" customHeight="1">
      <c r="B1026" s="13">
        <f t="shared" si="145"/>
        <v>248</v>
      </c>
      <c r="C1026" s="19" t="s">
        <v>248</v>
      </c>
      <c r="D1026" s="8">
        <v>2017</v>
      </c>
      <c r="E1026" s="11">
        <v>0.4</v>
      </c>
      <c r="F1026" s="8">
        <v>40</v>
      </c>
      <c r="G1026" s="8"/>
      <c r="H1026" s="15">
        <v>87.629520535941367</v>
      </c>
    </row>
    <row r="1027" spans="2:8" ht="48.75" customHeight="1">
      <c r="B1027" s="13">
        <f t="shared" si="145"/>
        <v>249</v>
      </c>
      <c r="C1027" s="19" t="s">
        <v>608</v>
      </c>
      <c r="D1027" s="8">
        <v>2017</v>
      </c>
      <c r="E1027" s="11">
        <v>0.4</v>
      </c>
      <c r="F1027" s="8">
        <v>95</v>
      </c>
      <c r="G1027" s="8"/>
      <c r="H1027" s="15">
        <v>97.633350253324039</v>
      </c>
    </row>
    <row r="1028" spans="2:8" ht="48.75" customHeight="1">
      <c r="B1028" s="13">
        <f t="shared" si="145"/>
        <v>250</v>
      </c>
      <c r="C1028" s="19" t="s">
        <v>263</v>
      </c>
      <c r="D1028" s="8">
        <v>2017</v>
      </c>
      <c r="E1028" s="11">
        <v>0.4</v>
      </c>
      <c r="F1028" s="8">
        <v>200</v>
      </c>
      <c r="G1028" s="8"/>
      <c r="H1028" s="15">
        <v>228.81747103660044</v>
      </c>
    </row>
    <row r="1029" spans="2:8" ht="48.75" customHeight="1">
      <c r="B1029" s="13">
        <f t="shared" si="145"/>
        <v>251</v>
      </c>
      <c r="C1029" s="19" t="s">
        <v>356</v>
      </c>
      <c r="D1029" s="8">
        <v>2017</v>
      </c>
      <c r="E1029" s="11">
        <v>0.4</v>
      </c>
      <c r="F1029" s="8">
        <v>124</v>
      </c>
      <c r="G1029" s="8"/>
      <c r="H1029" s="15">
        <v>179.32613097828815</v>
      </c>
    </row>
    <row r="1030" spans="2:8" ht="48.75" customHeight="1">
      <c r="B1030" s="13">
        <f t="shared" si="145"/>
        <v>252</v>
      </c>
      <c r="C1030" s="19" t="s">
        <v>238</v>
      </c>
      <c r="D1030" s="8">
        <v>2017</v>
      </c>
      <c r="E1030" s="11">
        <v>0.4</v>
      </c>
      <c r="F1030" s="8">
        <v>105</v>
      </c>
      <c r="G1030" s="8"/>
      <c r="H1030" s="15">
        <v>51.731342918782701</v>
      </c>
    </row>
    <row r="1031" spans="2:8" ht="48.75" customHeight="1">
      <c r="B1031" s="13">
        <f t="shared" si="145"/>
        <v>253</v>
      </c>
      <c r="C1031" s="19" t="s">
        <v>609</v>
      </c>
      <c r="D1031" s="8">
        <v>2017</v>
      </c>
      <c r="E1031" s="11">
        <v>0.4</v>
      </c>
      <c r="F1031" s="8">
        <v>38</v>
      </c>
      <c r="G1031" s="8"/>
      <c r="H1031" s="15">
        <v>40.791493830191918</v>
      </c>
    </row>
    <row r="1032" spans="2:8" ht="48.75" customHeight="1">
      <c r="B1032" s="13">
        <f t="shared" si="145"/>
        <v>254</v>
      </c>
      <c r="C1032" s="19" t="s">
        <v>610</v>
      </c>
      <c r="D1032" s="8">
        <v>2017</v>
      </c>
      <c r="E1032" s="11">
        <v>0.4</v>
      </c>
      <c r="F1032" s="8">
        <v>335</v>
      </c>
      <c r="G1032" s="8"/>
      <c r="H1032" s="15">
        <v>108.0252103266541</v>
      </c>
    </row>
    <row r="1033" spans="2:8" ht="48.75" customHeight="1">
      <c r="B1033" s="13">
        <f t="shared" si="145"/>
        <v>255</v>
      </c>
      <c r="C1033" s="19" t="s">
        <v>611</v>
      </c>
      <c r="D1033" s="8">
        <v>2017</v>
      </c>
      <c r="E1033" s="11">
        <v>0.4</v>
      </c>
      <c r="F1033" s="8">
        <v>281</v>
      </c>
      <c r="G1033" s="8"/>
      <c r="H1033" s="15">
        <v>196.85445715932568</v>
      </c>
    </row>
    <row r="1034" spans="2:8" ht="48.75" customHeight="1">
      <c r="B1034" s="13">
        <f t="shared" si="145"/>
        <v>256</v>
      </c>
      <c r="C1034" s="19" t="s">
        <v>612</v>
      </c>
      <c r="D1034" s="8">
        <v>2017</v>
      </c>
      <c r="E1034" s="11">
        <v>0.4</v>
      </c>
      <c r="F1034" s="8">
        <v>124</v>
      </c>
      <c r="G1034" s="8"/>
      <c r="H1034" s="15">
        <v>15.64407320686016</v>
      </c>
    </row>
    <row r="1035" spans="2:8" ht="24" customHeight="1">
      <c r="B1035" s="13">
        <f t="shared" si="145"/>
        <v>257</v>
      </c>
      <c r="C1035" s="19" t="s">
        <v>516</v>
      </c>
      <c r="D1035" s="8">
        <v>2017</v>
      </c>
      <c r="E1035" s="11">
        <v>0.4</v>
      </c>
      <c r="F1035" s="8">
        <v>70</v>
      </c>
      <c r="G1035" s="8"/>
      <c r="H1035" s="15">
        <v>94.741049253803254</v>
      </c>
    </row>
    <row r="1036" spans="2:8" ht="20.25" customHeight="1">
      <c r="B1036" s="13">
        <f t="shared" si="145"/>
        <v>258</v>
      </c>
      <c r="C1036" s="19" t="s">
        <v>613</v>
      </c>
      <c r="D1036" s="8">
        <v>2017</v>
      </c>
      <c r="E1036" s="11">
        <v>0.4</v>
      </c>
      <c r="F1036" s="8">
        <v>46</v>
      </c>
      <c r="G1036" s="8"/>
      <c r="H1036" s="15">
        <v>68.90537328873674</v>
      </c>
    </row>
    <row r="1037" spans="2:8" ht="24.75" customHeight="1">
      <c r="B1037" s="13">
        <f t="shared" si="145"/>
        <v>259</v>
      </c>
      <c r="C1037" s="19" t="s">
        <v>614</v>
      </c>
      <c r="D1037" s="8">
        <v>2017</v>
      </c>
      <c r="E1037" s="11">
        <v>0.4</v>
      </c>
      <c r="F1037" s="8">
        <v>85</v>
      </c>
      <c r="G1037" s="8"/>
      <c r="H1037" s="15">
        <v>67.547080090393891</v>
      </c>
    </row>
    <row r="1038" spans="2:8" ht="48.75" customHeight="1">
      <c r="B1038" s="13">
        <f t="shared" si="145"/>
        <v>260</v>
      </c>
      <c r="C1038" s="19" t="s">
        <v>247</v>
      </c>
      <c r="D1038" s="8">
        <v>2017</v>
      </c>
      <c r="E1038" s="11">
        <v>0.4</v>
      </c>
      <c r="F1038" s="8">
        <v>125</v>
      </c>
      <c r="G1038" s="8"/>
      <c r="H1038" s="15">
        <v>148.56679017331263</v>
      </c>
    </row>
    <row r="1039" spans="2:8" ht="48.75" customHeight="1">
      <c r="B1039" s="13">
        <f t="shared" si="145"/>
        <v>261</v>
      </c>
      <c r="C1039" s="19" t="s">
        <v>615</v>
      </c>
      <c r="D1039" s="8">
        <v>2017</v>
      </c>
      <c r="E1039" s="11">
        <v>0.4</v>
      </c>
      <c r="F1039" s="8">
        <v>155</v>
      </c>
      <c r="G1039" s="8"/>
      <c r="H1039" s="15">
        <v>121.84822051344784</v>
      </c>
    </row>
    <row r="1040" spans="2:8" ht="48.75" customHeight="1">
      <c r="B1040" s="13">
        <f t="shared" si="145"/>
        <v>262</v>
      </c>
      <c r="C1040" s="19" t="s">
        <v>616</v>
      </c>
      <c r="D1040" s="8">
        <v>2017</v>
      </c>
      <c r="E1040" s="11">
        <v>0.4</v>
      </c>
      <c r="F1040" s="8">
        <v>40</v>
      </c>
      <c r="G1040" s="8"/>
      <c r="H1040" s="15">
        <v>14.302533032182808</v>
      </c>
    </row>
    <row r="1041" spans="2:8" ht="48.75" customHeight="1">
      <c r="B1041" s="13">
        <f t="shared" ref="B1041:B1104" si="146">B1040+1</f>
        <v>263</v>
      </c>
      <c r="C1041" s="19" t="s">
        <v>617</v>
      </c>
      <c r="D1041" s="8">
        <v>2017</v>
      </c>
      <c r="E1041" s="11">
        <v>0.4</v>
      </c>
      <c r="F1041" s="8">
        <v>70</v>
      </c>
      <c r="G1041" s="8"/>
      <c r="H1041" s="15">
        <v>53.115705608384332</v>
      </c>
    </row>
    <row r="1042" spans="2:8" ht="48.75" customHeight="1">
      <c r="B1042" s="13">
        <f t="shared" si="146"/>
        <v>264</v>
      </c>
      <c r="C1042" s="19" t="s">
        <v>618</v>
      </c>
      <c r="D1042" s="8">
        <v>2017</v>
      </c>
      <c r="E1042" s="11">
        <v>0.4</v>
      </c>
      <c r="F1042" s="8">
        <v>40</v>
      </c>
      <c r="G1042" s="8"/>
      <c r="H1042" s="15">
        <v>19.424055963119596</v>
      </c>
    </row>
    <row r="1043" spans="2:8" ht="48.75" customHeight="1">
      <c r="B1043" s="13">
        <f t="shared" si="146"/>
        <v>265</v>
      </c>
      <c r="C1043" s="19" t="s">
        <v>263</v>
      </c>
      <c r="D1043" s="8">
        <v>2017</v>
      </c>
      <c r="E1043" s="11">
        <v>0.4</v>
      </c>
      <c r="F1043" s="8">
        <v>263</v>
      </c>
      <c r="G1043" s="8"/>
      <c r="H1043" s="15">
        <v>256.454725413924</v>
      </c>
    </row>
    <row r="1044" spans="2:8" ht="48.75" customHeight="1">
      <c r="B1044" s="13">
        <f t="shared" si="146"/>
        <v>266</v>
      </c>
      <c r="C1044" s="19" t="s">
        <v>346</v>
      </c>
      <c r="D1044" s="8">
        <v>2017</v>
      </c>
      <c r="E1044" s="11">
        <v>0.4</v>
      </c>
      <c r="F1044" s="8">
        <v>80</v>
      </c>
      <c r="G1044" s="8"/>
      <c r="H1044" s="15">
        <v>131.23067196248829</v>
      </c>
    </row>
    <row r="1045" spans="2:8" ht="48.75" customHeight="1">
      <c r="B1045" s="13">
        <f t="shared" si="146"/>
        <v>267</v>
      </c>
      <c r="C1045" s="19" t="s">
        <v>548</v>
      </c>
      <c r="D1045" s="8">
        <v>2017</v>
      </c>
      <c r="E1045" s="11">
        <v>0.4</v>
      </c>
      <c r="F1045" s="8">
        <v>76</v>
      </c>
      <c r="G1045" s="8"/>
      <c r="H1045" s="15">
        <v>74.358487684983416</v>
      </c>
    </row>
    <row r="1046" spans="2:8" ht="48.75" customHeight="1">
      <c r="B1046" s="13">
        <f t="shared" si="146"/>
        <v>268</v>
      </c>
      <c r="C1046" s="19" t="s">
        <v>619</v>
      </c>
      <c r="D1046" s="8">
        <v>2017</v>
      </c>
      <c r="E1046" s="11">
        <v>0.4</v>
      </c>
      <c r="F1046" s="8">
        <v>90</v>
      </c>
      <c r="G1046" s="8"/>
      <c r="H1046" s="15">
        <v>136.2632781943548</v>
      </c>
    </row>
    <row r="1047" spans="2:8" ht="48.75" customHeight="1">
      <c r="B1047" s="13">
        <f t="shared" si="146"/>
        <v>269</v>
      </c>
      <c r="C1047" s="19" t="s">
        <v>620</v>
      </c>
      <c r="D1047" s="8">
        <v>2017</v>
      </c>
      <c r="E1047" s="11">
        <v>0.4</v>
      </c>
      <c r="F1047" s="8">
        <v>115</v>
      </c>
      <c r="G1047" s="8"/>
      <c r="H1047" s="15">
        <v>97.478543174753483</v>
      </c>
    </row>
    <row r="1048" spans="2:8" ht="48.75" customHeight="1">
      <c r="B1048" s="13">
        <f t="shared" si="146"/>
        <v>270</v>
      </c>
      <c r="C1048" s="19" t="s">
        <v>621</v>
      </c>
      <c r="D1048" s="8">
        <v>2017</v>
      </c>
      <c r="E1048" s="11">
        <v>0.4</v>
      </c>
      <c r="F1048" s="8">
        <v>45</v>
      </c>
      <c r="G1048" s="8"/>
      <c r="H1048" s="15">
        <v>33.584318122289353</v>
      </c>
    </row>
    <row r="1049" spans="2:8" ht="48.75" customHeight="1">
      <c r="B1049" s="13">
        <f t="shared" si="146"/>
        <v>271</v>
      </c>
      <c r="C1049" s="19" t="s">
        <v>470</v>
      </c>
      <c r="D1049" s="8">
        <v>2017</v>
      </c>
      <c r="E1049" s="11">
        <v>0.4</v>
      </c>
      <c r="F1049" s="8">
        <v>60</v>
      </c>
      <c r="G1049" s="8"/>
      <c r="H1049" s="15">
        <v>54.201806313731645</v>
      </c>
    </row>
    <row r="1050" spans="2:8" ht="48.75" customHeight="1">
      <c r="B1050" s="13">
        <f t="shared" si="146"/>
        <v>272</v>
      </c>
      <c r="C1050" s="19" t="s">
        <v>622</v>
      </c>
      <c r="D1050" s="8">
        <v>2017</v>
      </c>
      <c r="E1050" s="11">
        <v>0.4</v>
      </c>
      <c r="F1050" s="8">
        <v>92</v>
      </c>
      <c r="G1050" s="8"/>
      <c r="H1050" s="15">
        <v>94.701197206807279</v>
      </c>
    </row>
    <row r="1051" spans="2:8" ht="48.75" customHeight="1">
      <c r="B1051" s="13">
        <f t="shared" si="146"/>
        <v>273</v>
      </c>
      <c r="C1051" s="19" t="s">
        <v>623</v>
      </c>
      <c r="D1051" s="8">
        <v>2017</v>
      </c>
      <c r="E1051" s="11">
        <v>0.4</v>
      </c>
      <c r="F1051" s="8">
        <v>400</v>
      </c>
      <c r="G1051" s="8"/>
      <c r="H1051" s="15">
        <v>120.13719982799766</v>
      </c>
    </row>
    <row r="1052" spans="2:8" ht="48.75" customHeight="1">
      <c r="B1052" s="13">
        <f t="shared" si="146"/>
        <v>274</v>
      </c>
      <c r="C1052" s="19" t="s">
        <v>280</v>
      </c>
      <c r="D1052" s="8">
        <v>2017</v>
      </c>
      <c r="E1052" s="11">
        <v>0.4</v>
      </c>
      <c r="F1052" s="8">
        <v>75</v>
      </c>
      <c r="G1052" s="8"/>
      <c r="H1052" s="15">
        <v>39.787787257974443</v>
      </c>
    </row>
    <row r="1053" spans="2:8" ht="48.75" customHeight="1">
      <c r="B1053" s="13">
        <f t="shared" si="146"/>
        <v>275</v>
      </c>
      <c r="C1053" s="19" t="s">
        <v>280</v>
      </c>
      <c r="D1053" s="8">
        <v>2017</v>
      </c>
      <c r="E1053" s="11">
        <v>0.4</v>
      </c>
      <c r="F1053" s="8">
        <v>50</v>
      </c>
      <c r="G1053" s="8"/>
      <c r="H1053" s="15">
        <v>29.993043169488384</v>
      </c>
    </row>
    <row r="1054" spans="2:8" ht="48.75" customHeight="1">
      <c r="B1054" s="13">
        <f t="shared" si="146"/>
        <v>276</v>
      </c>
      <c r="C1054" s="19" t="s">
        <v>624</v>
      </c>
      <c r="D1054" s="8">
        <v>2017</v>
      </c>
      <c r="E1054" s="11">
        <v>0.4</v>
      </c>
      <c r="F1054" s="8">
        <v>40</v>
      </c>
      <c r="G1054" s="8"/>
      <c r="H1054" s="15">
        <v>38.980225045287661</v>
      </c>
    </row>
    <row r="1055" spans="2:8" ht="48.75" customHeight="1">
      <c r="B1055" s="13">
        <f t="shared" si="146"/>
        <v>277</v>
      </c>
      <c r="C1055" s="19" t="s">
        <v>625</v>
      </c>
      <c r="D1055" s="8">
        <v>2017</v>
      </c>
      <c r="E1055" s="11">
        <v>0.4</v>
      </c>
      <c r="F1055" s="8">
        <v>255</v>
      </c>
      <c r="G1055" s="8"/>
      <c r="H1055" s="15">
        <v>276.61238309281657</v>
      </c>
    </row>
    <row r="1056" spans="2:8" ht="48.75" customHeight="1">
      <c r="B1056" s="13">
        <f t="shared" si="146"/>
        <v>278</v>
      </c>
      <c r="C1056" s="19" t="s">
        <v>626</v>
      </c>
      <c r="D1056" s="8">
        <v>2017</v>
      </c>
      <c r="E1056" s="11">
        <v>0.4</v>
      </c>
      <c r="F1056" s="8">
        <v>60</v>
      </c>
      <c r="G1056" s="8"/>
      <c r="H1056" s="15">
        <v>74.500675467984465</v>
      </c>
    </row>
    <row r="1057" spans="2:8" ht="48.75" customHeight="1">
      <c r="B1057" s="13">
        <f t="shared" si="146"/>
        <v>279</v>
      </c>
      <c r="C1057" s="19" t="s">
        <v>627</v>
      </c>
      <c r="D1057" s="8">
        <v>2017</v>
      </c>
      <c r="E1057" s="11">
        <v>0.4</v>
      </c>
      <c r="F1057" s="8">
        <v>477</v>
      </c>
      <c r="G1057" s="8"/>
      <c r="H1057" s="15">
        <v>206.25324618197172</v>
      </c>
    </row>
    <row r="1058" spans="2:8" ht="48.75" customHeight="1">
      <c r="B1058" s="13">
        <f t="shared" si="146"/>
        <v>280</v>
      </c>
      <c r="C1058" s="19" t="s">
        <v>264</v>
      </c>
      <c r="D1058" s="8">
        <v>2017</v>
      </c>
      <c r="E1058" s="11">
        <v>0.4</v>
      </c>
      <c r="F1058" s="8">
        <v>190</v>
      </c>
      <c r="G1058" s="8"/>
      <c r="H1058" s="15">
        <v>150.82401343876597</v>
      </c>
    </row>
    <row r="1059" spans="2:8" ht="48.75" customHeight="1">
      <c r="B1059" s="13">
        <f t="shared" si="146"/>
        <v>281</v>
      </c>
      <c r="C1059" s="19" t="s">
        <v>628</v>
      </c>
      <c r="D1059" s="8">
        <v>2017</v>
      </c>
      <c r="E1059" s="11">
        <v>0.4</v>
      </c>
      <c r="F1059" s="8">
        <v>136</v>
      </c>
      <c r="G1059" s="8"/>
      <c r="H1059" s="15">
        <v>156.79924469779303</v>
      </c>
    </row>
    <row r="1060" spans="2:8" ht="48.75" customHeight="1">
      <c r="B1060" s="13">
        <f t="shared" si="146"/>
        <v>282</v>
      </c>
      <c r="C1060" s="19" t="s">
        <v>629</v>
      </c>
      <c r="D1060" s="8">
        <v>2017</v>
      </c>
      <c r="E1060" s="11">
        <v>0.4</v>
      </c>
      <c r="F1060" s="8">
        <v>441</v>
      </c>
      <c r="G1060" s="8"/>
      <c r="H1060" s="15">
        <v>338.45798235490349</v>
      </c>
    </row>
    <row r="1061" spans="2:8" ht="48.75" customHeight="1">
      <c r="B1061" s="13">
        <f t="shared" si="146"/>
        <v>283</v>
      </c>
      <c r="C1061" s="19" t="s">
        <v>630</v>
      </c>
      <c r="D1061" s="8">
        <v>2017</v>
      </c>
      <c r="E1061" s="11">
        <v>0.4</v>
      </c>
      <c r="F1061" s="8">
        <v>220</v>
      </c>
      <c r="G1061" s="8"/>
      <c r="H1061" s="15">
        <v>370.1642377089081</v>
      </c>
    </row>
    <row r="1062" spans="2:8" ht="48.75" customHeight="1">
      <c r="B1062" s="13">
        <f t="shared" si="146"/>
        <v>284</v>
      </c>
      <c r="C1062" s="19" t="s">
        <v>631</v>
      </c>
      <c r="D1062" s="8">
        <v>2017</v>
      </c>
      <c r="E1062" s="11">
        <v>0.4</v>
      </c>
      <c r="F1062" s="8">
        <v>214</v>
      </c>
      <c r="G1062" s="8"/>
      <c r="H1062" s="15">
        <v>176.5708973397802</v>
      </c>
    </row>
    <row r="1063" spans="2:8" ht="48.75" customHeight="1">
      <c r="B1063" s="13">
        <f t="shared" si="146"/>
        <v>285</v>
      </c>
      <c r="C1063" s="19" t="s">
        <v>632</v>
      </c>
      <c r="D1063" s="8">
        <v>2017</v>
      </c>
      <c r="E1063" s="11">
        <v>0.4</v>
      </c>
      <c r="F1063" s="8">
        <v>90</v>
      </c>
      <c r="G1063" s="8"/>
      <c r="H1063" s="15">
        <v>43.48095133796609</v>
      </c>
    </row>
    <row r="1064" spans="2:8" ht="48.75" customHeight="1">
      <c r="B1064" s="13">
        <f t="shared" si="146"/>
        <v>286</v>
      </c>
      <c r="C1064" s="19" t="s">
        <v>633</v>
      </c>
      <c r="D1064" s="8">
        <v>2017</v>
      </c>
      <c r="E1064" s="11">
        <v>0.4</v>
      </c>
      <c r="F1064" s="8">
        <v>181</v>
      </c>
      <c r="G1064" s="8"/>
      <c r="H1064" s="15">
        <v>79.984616258675757</v>
      </c>
    </row>
    <row r="1065" spans="2:8" ht="48.75" customHeight="1">
      <c r="B1065" s="13">
        <f t="shared" si="146"/>
        <v>287</v>
      </c>
      <c r="C1065" s="19" t="s">
        <v>634</v>
      </c>
      <c r="D1065" s="8">
        <v>2017</v>
      </c>
      <c r="E1065" s="11">
        <v>0.4</v>
      </c>
      <c r="F1065" s="8">
        <v>607</v>
      </c>
      <c r="G1065" s="8"/>
      <c r="H1065" s="15">
        <v>465.91411395691711</v>
      </c>
    </row>
    <row r="1066" spans="2:8" ht="48.75" customHeight="1">
      <c r="B1066" s="13">
        <f t="shared" si="146"/>
        <v>288</v>
      </c>
      <c r="C1066" s="19" t="s">
        <v>635</v>
      </c>
      <c r="D1066" s="8">
        <v>2017</v>
      </c>
      <c r="E1066" s="11">
        <v>0.4</v>
      </c>
      <c r="F1066" s="8">
        <v>300</v>
      </c>
      <c r="G1066" s="8"/>
      <c r="H1066" s="15">
        <v>518.7370415218378</v>
      </c>
    </row>
    <row r="1067" spans="2:8" ht="24" customHeight="1">
      <c r="B1067" s="13">
        <f t="shared" si="146"/>
        <v>289</v>
      </c>
      <c r="C1067" s="19" t="s">
        <v>636</v>
      </c>
      <c r="D1067" s="8">
        <v>2017</v>
      </c>
      <c r="E1067" s="11">
        <v>0.4</v>
      </c>
      <c r="F1067" s="8">
        <v>35</v>
      </c>
      <c r="G1067" s="8"/>
      <c r="H1067" s="15">
        <v>16.739936988615138</v>
      </c>
    </row>
    <row r="1068" spans="2:8" ht="20.25" customHeight="1">
      <c r="B1068" s="13">
        <f t="shared" si="146"/>
        <v>290</v>
      </c>
      <c r="C1068" s="19" t="s">
        <v>637</v>
      </c>
      <c r="D1068" s="8">
        <v>2017</v>
      </c>
      <c r="E1068" s="11">
        <v>0.4</v>
      </c>
      <c r="F1068" s="8">
        <v>129</v>
      </c>
      <c r="G1068" s="8"/>
      <c r="H1068" s="15">
        <v>121.2881938327015</v>
      </c>
    </row>
    <row r="1069" spans="2:8" ht="24.75" customHeight="1">
      <c r="B1069" s="13">
        <f t="shared" si="146"/>
        <v>291</v>
      </c>
      <c r="C1069" s="19" t="s">
        <v>638</v>
      </c>
      <c r="D1069" s="8">
        <v>2017</v>
      </c>
      <c r="E1069" s="11">
        <v>0.4</v>
      </c>
      <c r="F1069" s="8">
        <v>525</v>
      </c>
      <c r="G1069" s="8"/>
      <c r="H1069" s="15">
        <v>583.32148491756971</v>
      </c>
    </row>
    <row r="1070" spans="2:8" ht="48.75" customHeight="1">
      <c r="B1070" s="13">
        <f t="shared" si="146"/>
        <v>292</v>
      </c>
      <c r="C1070" s="19" t="s">
        <v>639</v>
      </c>
      <c r="D1070" s="8">
        <v>2017</v>
      </c>
      <c r="E1070" s="11">
        <v>0.4</v>
      </c>
      <c r="F1070" s="8">
        <v>150</v>
      </c>
      <c r="G1070" s="8"/>
      <c r="H1070" s="15">
        <v>218.71752694785974</v>
      </c>
    </row>
    <row r="1071" spans="2:8" ht="48.75" customHeight="1">
      <c r="B1071" s="13">
        <f t="shared" si="146"/>
        <v>293</v>
      </c>
      <c r="C1071" s="19" t="s">
        <v>640</v>
      </c>
      <c r="D1071" s="8">
        <v>2017</v>
      </c>
      <c r="E1071" s="11">
        <v>0.4</v>
      </c>
      <c r="F1071" s="8">
        <v>150</v>
      </c>
      <c r="G1071" s="8"/>
      <c r="H1071" s="15">
        <v>164.64055299087676</v>
      </c>
    </row>
    <row r="1072" spans="2:8" ht="48.75" customHeight="1">
      <c r="B1072" s="13">
        <f t="shared" si="146"/>
        <v>294</v>
      </c>
      <c r="C1072" s="19" t="s">
        <v>641</v>
      </c>
      <c r="D1072" s="8">
        <v>2017</v>
      </c>
      <c r="E1072" s="11">
        <v>0.4</v>
      </c>
      <c r="F1072" s="8">
        <v>294</v>
      </c>
      <c r="G1072" s="8"/>
      <c r="H1072" s="15">
        <v>396.9594890635791</v>
      </c>
    </row>
    <row r="1073" spans="2:8" ht="48.75" customHeight="1">
      <c r="B1073" s="13">
        <f t="shared" si="146"/>
        <v>295</v>
      </c>
      <c r="C1073" s="19" t="s">
        <v>642</v>
      </c>
      <c r="D1073" s="8">
        <v>2017</v>
      </c>
      <c r="E1073" s="11">
        <v>0.4</v>
      </c>
      <c r="F1073" s="8">
        <v>116</v>
      </c>
      <c r="G1073" s="8"/>
      <c r="H1073" s="15">
        <v>91.150241682319674</v>
      </c>
    </row>
    <row r="1074" spans="2:8" ht="48.75" customHeight="1">
      <c r="B1074" s="13">
        <f t="shared" si="146"/>
        <v>296</v>
      </c>
      <c r="C1074" s="19" t="s">
        <v>643</v>
      </c>
      <c r="D1074" s="8">
        <v>2017</v>
      </c>
      <c r="E1074" s="11">
        <v>0.4</v>
      </c>
      <c r="F1074" s="8">
        <v>300</v>
      </c>
      <c r="G1074" s="8"/>
      <c r="H1074" s="15">
        <v>300.87964160549382</v>
      </c>
    </row>
    <row r="1075" spans="2:8" ht="48.75" customHeight="1">
      <c r="B1075" s="13">
        <f t="shared" si="146"/>
        <v>297</v>
      </c>
      <c r="C1075" s="19" t="s">
        <v>644</v>
      </c>
      <c r="D1075" s="8">
        <v>2017</v>
      </c>
      <c r="E1075" s="11">
        <v>0.4</v>
      </c>
      <c r="F1075" s="8">
        <v>229</v>
      </c>
      <c r="G1075" s="8"/>
      <c r="H1075" s="15">
        <v>181.03057716654041</v>
      </c>
    </row>
    <row r="1076" spans="2:8" ht="48.75" customHeight="1">
      <c r="B1076" s="13">
        <f t="shared" si="146"/>
        <v>298</v>
      </c>
      <c r="C1076" s="19" t="s">
        <v>645</v>
      </c>
      <c r="D1076" s="8">
        <v>2017</v>
      </c>
      <c r="E1076" s="11">
        <v>0.4</v>
      </c>
      <c r="F1076" s="8">
        <v>121</v>
      </c>
      <c r="G1076" s="8"/>
      <c r="H1076" s="15">
        <v>137.01371602380522</v>
      </c>
    </row>
    <row r="1077" spans="2:8" ht="48.75" customHeight="1">
      <c r="B1077" s="13">
        <f t="shared" si="146"/>
        <v>299</v>
      </c>
      <c r="C1077" s="19" t="s">
        <v>646</v>
      </c>
      <c r="D1077" s="8">
        <v>2017</v>
      </c>
      <c r="E1077" s="11">
        <v>0.4</v>
      </c>
      <c r="F1077" s="8">
        <v>65</v>
      </c>
      <c r="G1077" s="8"/>
      <c r="H1077" s="15">
        <v>56.246298376012746</v>
      </c>
    </row>
    <row r="1078" spans="2:8" ht="48.75" customHeight="1">
      <c r="B1078" s="13">
        <f t="shared" si="146"/>
        <v>300</v>
      </c>
      <c r="C1078" s="19" t="s">
        <v>647</v>
      </c>
      <c r="D1078" s="8">
        <v>2017</v>
      </c>
      <c r="E1078" s="11">
        <v>0.4</v>
      </c>
      <c r="F1078" s="8">
        <v>70</v>
      </c>
      <c r="G1078" s="8"/>
      <c r="H1078" s="15">
        <v>58.71959721762051</v>
      </c>
    </row>
    <row r="1079" spans="2:8" ht="48.75" customHeight="1">
      <c r="B1079" s="13">
        <f t="shared" si="146"/>
        <v>301</v>
      </c>
      <c r="C1079" s="19" t="s">
        <v>624</v>
      </c>
      <c r="D1079" s="8">
        <v>2017</v>
      </c>
      <c r="E1079" s="11">
        <v>0.4</v>
      </c>
      <c r="F1079" s="8">
        <v>50</v>
      </c>
      <c r="G1079" s="8"/>
      <c r="H1079" s="15">
        <v>52.192752141560085</v>
      </c>
    </row>
    <row r="1080" spans="2:8" ht="48.75" customHeight="1">
      <c r="B1080" s="13">
        <f t="shared" si="146"/>
        <v>302</v>
      </c>
      <c r="C1080" s="19" t="s">
        <v>648</v>
      </c>
      <c r="D1080" s="8">
        <v>2017</v>
      </c>
      <c r="E1080" s="11">
        <v>0.4</v>
      </c>
      <c r="F1080" s="8">
        <v>155</v>
      </c>
      <c r="G1080" s="8"/>
      <c r="H1080" s="15">
        <v>105.24136256527045</v>
      </c>
    </row>
    <row r="1081" spans="2:8" ht="48.75" customHeight="1">
      <c r="B1081" s="13">
        <f t="shared" si="146"/>
        <v>303</v>
      </c>
      <c r="C1081" s="19" t="s">
        <v>372</v>
      </c>
      <c r="D1081" s="8">
        <v>2017</v>
      </c>
      <c r="E1081" s="11">
        <v>0.4</v>
      </c>
      <c r="F1081" s="8">
        <v>135</v>
      </c>
      <c r="G1081" s="8"/>
      <c r="H1081" s="15">
        <v>198.50337844707218</v>
      </c>
    </row>
    <row r="1082" spans="2:8" ht="48.75" customHeight="1">
      <c r="B1082" s="13">
        <f t="shared" si="146"/>
        <v>304</v>
      </c>
      <c r="C1082" s="19" t="s">
        <v>649</v>
      </c>
      <c r="D1082" s="8">
        <v>2017</v>
      </c>
      <c r="E1082" s="11">
        <v>0.4</v>
      </c>
      <c r="F1082" s="8">
        <v>270</v>
      </c>
      <c r="G1082" s="8"/>
      <c r="H1082" s="15">
        <v>374.85226966109281</v>
      </c>
    </row>
    <row r="1083" spans="2:8" ht="48.75" customHeight="1">
      <c r="B1083" s="13">
        <f t="shared" si="146"/>
        <v>305</v>
      </c>
      <c r="C1083" s="19" t="s">
        <v>650</v>
      </c>
      <c r="D1083" s="8">
        <v>2017</v>
      </c>
      <c r="E1083" s="11">
        <v>0.4</v>
      </c>
      <c r="F1083" s="8">
        <v>383</v>
      </c>
      <c r="G1083" s="8"/>
      <c r="H1083" s="15">
        <v>156.78355107178027</v>
      </c>
    </row>
    <row r="1084" spans="2:8" ht="48.75" customHeight="1">
      <c r="B1084" s="13">
        <f t="shared" si="146"/>
        <v>306</v>
      </c>
      <c r="C1084" s="19" t="s">
        <v>651</v>
      </c>
      <c r="D1084" s="8">
        <v>2017</v>
      </c>
      <c r="E1084" s="11">
        <v>0.4</v>
      </c>
      <c r="F1084" s="8">
        <v>90</v>
      </c>
      <c r="G1084" s="8"/>
      <c r="H1084" s="15">
        <v>246.00920996535777</v>
      </c>
    </row>
    <row r="1085" spans="2:8" ht="48.75" customHeight="1">
      <c r="B1085" s="13">
        <f t="shared" si="146"/>
        <v>307</v>
      </c>
      <c r="C1085" s="19" t="s">
        <v>652</v>
      </c>
      <c r="D1085" s="8">
        <v>2017</v>
      </c>
      <c r="E1085" s="11">
        <v>0.4</v>
      </c>
      <c r="F1085" s="8">
        <v>135</v>
      </c>
      <c r="G1085" s="8"/>
      <c r="H1085" s="15">
        <v>119.70181855147305</v>
      </c>
    </row>
    <row r="1086" spans="2:8" ht="48.75" customHeight="1">
      <c r="B1086" s="13">
        <f t="shared" si="146"/>
        <v>308</v>
      </c>
      <c r="C1086" s="19" t="s">
        <v>653</v>
      </c>
      <c r="D1086" s="8">
        <v>2017</v>
      </c>
      <c r="E1086" s="11">
        <v>0.4</v>
      </c>
      <c r="F1086" s="8">
        <v>200</v>
      </c>
      <c r="G1086" s="8"/>
      <c r="H1086" s="15">
        <v>266.23779535572686</v>
      </c>
    </row>
    <row r="1087" spans="2:8" ht="48.75" customHeight="1">
      <c r="B1087" s="13">
        <f t="shared" si="146"/>
        <v>309</v>
      </c>
      <c r="C1087" s="19" t="s">
        <v>654</v>
      </c>
      <c r="D1087" s="8">
        <v>2017</v>
      </c>
      <c r="E1087" s="11">
        <v>0.4</v>
      </c>
      <c r="F1087" s="8">
        <v>166</v>
      </c>
      <c r="G1087" s="8"/>
      <c r="H1087" s="15">
        <v>273.79665992558699</v>
      </c>
    </row>
    <row r="1088" spans="2:8" ht="48.75" customHeight="1">
      <c r="B1088" s="13">
        <f t="shared" si="146"/>
        <v>310</v>
      </c>
      <c r="C1088" s="19" t="s">
        <v>655</v>
      </c>
      <c r="D1088" s="8">
        <v>2017</v>
      </c>
      <c r="E1088" s="11">
        <v>0.4</v>
      </c>
      <c r="F1088" s="8">
        <v>105</v>
      </c>
      <c r="G1088" s="8"/>
      <c r="H1088" s="15">
        <v>145.82030175856556</v>
      </c>
    </row>
    <row r="1089" spans="2:8" ht="48.75" customHeight="1">
      <c r="B1089" s="13">
        <f t="shared" si="146"/>
        <v>311</v>
      </c>
      <c r="C1089" s="19" t="s">
        <v>656</v>
      </c>
      <c r="D1089" s="8">
        <v>2017</v>
      </c>
      <c r="E1089" s="11">
        <v>0.4</v>
      </c>
      <c r="F1089" s="8">
        <v>72</v>
      </c>
      <c r="G1089" s="8"/>
      <c r="H1089" s="15">
        <v>65.086494020619099</v>
      </c>
    </row>
    <row r="1090" spans="2:8" ht="48.75" customHeight="1">
      <c r="B1090" s="13">
        <f t="shared" si="146"/>
        <v>312</v>
      </c>
      <c r="C1090" s="19" t="s">
        <v>539</v>
      </c>
      <c r="D1090" s="8">
        <v>2017</v>
      </c>
      <c r="E1090" s="11">
        <v>0.4</v>
      </c>
      <c r="F1090" s="8">
        <v>96</v>
      </c>
      <c r="G1090" s="8"/>
      <c r="H1090" s="15">
        <v>80.268129765803607</v>
      </c>
    </row>
    <row r="1091" spans="2:8" ht="48.75" customHeight="1">
      <c r="B1091" s="13">
        <f t="shared" si="146"/>
        <v>313</v>
      </c>
      <c r="C1091" s="19" t="s">
        <v>657</v>
      </c>
      <c r="D1091" s="8">
        <v>2017</v>
      </c>
      <c r="E1091" s="11">
        <v>0.4</v>
      </c>
      <c r="F1091" s="8">
        <v>55</v>
      </c>
      <c r="G1091" s="8"/>
      <c r="H1091" s="15">
        <v>126.3651389722109</v>
      </c>
    </row>
    <row r="1092" spans="2:8" ht="48.75" customHeight="1">
      <c r="B1092" s="13">
        <f t="shared" si="146"/>
        <v>314</v>
      </c>
      <c r="C1092" s="19" t="s">
        <v>658</v>
      </c>
      <c r="D1092" s="8">
        <v>2017</v>
      </c>
      <c r="E1092" s="11">
        <v>0.4</v>
      </c>
      <c r="F1092" s="8">
        <v>39</v>
      </c>
      <c r="G1092" s="8"/>
      <c r="H1092" s="15">
        <v>67.209983911790346</v>
      </c>
    </row>
    <row r="1093" spans="2:8" ht="48.75" customHeight="1">
      <c r="B1093" s="13">
        <f t="shared" si="146"/>
        <v>315</v>
      </c>
      <c r="C1093" s="19" t="s">
        <v>449</v>
      </c>
      <c r="D1093" s="8">
        <v>2017</v>
      </c>
      <c r="E1093" s="11">
        <v>0.4</v>
      </c>
      <c r="F1093" s="8">
        <v>220</v>
      </c>
      <c r="G1093" s="8"/>
      <c r="H1093" s="15">
        <v>241.71556475503689</v>
      </c>
    </row>
    <row r="1094" spans="2:8" ht="48.75" customHeight="1">
      <c r="B1094" s="13">
        <f t="shared" si="146"/>
        <v>316</v>
      </c>
      <c r="C1094" s="19" t="s">
        <v>659</v>
      </c>
      <c r="D1094" s="8">
        <v>2017</v>
      </c>
      <c r="E1094" s="11">
        <v>0.4</v>
      </c>
      <c r="F1094" s="8">
        <v>385</v>
      </c>
      <c r="G1094" s="8"/>
      <c r="H1094" s="15">
        <v>407.22333858720219</v>
      </c>
    </row>
    <row r="1095" spans="2:8" ht="48.75" customHeight="1">
      <c r="B1095" s="13">
        <f t="shared" si="146"/>
        <v>317</v>
      </c>
      <c r="C1095" s="19" t="s">
        <v>660</v>
      </c>
      <c r="D1095" s="8">
        <v>2017</v>
      </c>
      <c r="E1095" s="11">
        <v>0.4</v>
      </c>
      <c r="F1095" s="8">
        <v>31</v>
      </c>
      <c r="G1095" s="8"/>
      <c r="H1095" s="15">
        <v>72.057278644438071</v>
      </c>
    </row>
    <row r="1096" spans="2:8" ht="48.75" customHeight="1">
      <c r="B1096" s="13">
        <f t="shared" si="146"/>
        <v>318</v>
      </c>
      <c r="C1096" s="19" t="s">
        <v>661</v>
      </c>
      <c r="D1096" s="8">
        <v>2017</v>
      </c>
      <c r="E1096" s="11">
        <v>0.4</v>
      </c>
      <c r="F1096" s="8">
        <v>42</v>
      </c>
      <c r="G1096" s="8"/>
      <c r="H1096" s="15">
        <v>72.971538818758901</v>
      </c>
    </row>
    <row r="1097" spans="2:8" ht="48.75" customHeight="1">
      <c r="B1097" s="13">
        <f t="shared" si="146"/>
        <v>319</v>
      </c>
      <c r="C1097" s="19" t="s">
        <v>662</v>
      </c>
      <c r="D1097" s="8">
        <v>2017</v>
      </c>
      <c r="E1097" s="11">
        <v>0.4</v>
      </c>
      <c r="F1097" s="8">
        <v>34</v>
      </c>
      <c r="G1097" s="8"/>
      <c r="H1097" s="15">
        <v>41.308999197307415</v>
      </c>
    </row>
    <row r="1098" spans="2:8" ht="48.75" customHeight="1">
      <c r="B1098" s="13">
        <f t="shared" si="146"/>
        <v>320</v>
      </c>
      <c r="C1098" s="19" t="s">
        <v>663</v>
      </c>
      <c r="D1098" s="8">
        <v>2017</v>
      </c>
      <c r="E1098" s="11">
        <v>0.4</v>
      </c>
      <c r="F1098" s="8">
        <v>176</v>
      </c>
      <c r="G1098" s="8"/>
      <c r="H1098" s="15">
        <v>124.27201848041841</v>
      </c>
    </row>
    <row r="1099" spans="2:8" ht="24" customHeight="1">
      <c r="B1099" s="13">
        <f t="shared" si="146"/>
        <v>321</v>
      </c>
      <c r="C1099" s="19" t="s">
        <v>664</v>
      </c>
      <c r="D1099" s="8">
        <v>2017</v>
      </c>
      <c r="E1099" s="11">
        <v>0.4</v>
      </c>
      <c r="F1099" s="8">
        <v>87</v>
      </c>
      <c r="G1099" s="8"/>
      <c r="H1099" s="15">
        <v>62.077160739224247</v>
      </c>
    </row>
    <row r="1100" spans="2:8" ht="20.25" customHeight="1">
      <c r="B1100" s="13">
        <f t="shared" si="146"/>
        <v>322</v>
      </c>
      <c r="C1100" s="19" t="s">
        <v>665</v>
      </c>
      <c r="D1100" s="8">
        <v>2017</v>
      </c>
      <c r="E1100" s="11">
        <v>0.4</v>
      </c>
      <c r="F1100" s="8">
        <v>40</v>
      </c>
      <c r="G1100" s="8"/>
      <c r="H1100" s="15">
        <v>33.845553119955014</v>
      </c>
    </row>
    <row r="1101" spans="2:8" ht="24.75" customHeight="1">
      <c r="B1101" s="13">
        <f t="shared" si="146"/>
        <v>323</v>
      </c>
      <c r="C1101" s="19" t="s">
        <v>264</v>
      </c>
      <c r="D1101" s="8">
        <v>2017</v>
      </c>
      <c r="E1101" s="11">
        <v>0.4</v>
      </c>
      <c r="F1101" s="8">
        <v>130</v>
      </c>
      <c r="G1101" s="8"/>
      <c r="H1101" s="15">
        <v>128.39827886160521</v>
      </c>
    </row>
    <row r="1102" spans="2:8" ht="48.75" customHeight="1">
      <c r="B1102" s="13">
        <f t="shared" si="146"/>
        <v>324</v>
      </c>
      <c r="C1102" s="19" t="s">
        <v>535</v>
      </c>
      <c r="D1102" s="8">
        <v>2017</v>
      </c>
      <c r="E1102" s="11">
        <v>0.4</v>
      </c>
      <c r="F1102" s="8">
        <v>374</v>
      </c>
      <c r="G1102" s="8"/>
      <c r="H1102" s="15">
        <v>342.37410809579251</v>
      </c>
    </row>
    <row r="1103" spans="2:8" ht="48.75" customHeight="1">
      <c r="B1103" s="13">
        <f t="shared" si="146"/>
        <v>325</v>
      </c>
      <c r="C1103" s="19" t="s">
        <v>666</v>
      </c>
      <c r="D1103" s="8">
        <v>2017</v>
      </c>
      <c r="E1103" s="11">
        <v>0.4</v>
      </c>
      <c r="F1103" s="8">
        <v>65</v>
      </c>
      <c r="G1103" s="8"/>
      <c r="H1103" s="15">
        <v>80.163436350708594</v>
      </c>
    </row>
    <row r="1104" spans="2:8" ht="48.75" customHeight="1">
      <c r="B1104" s="13">
        <f t="shared" si="146"/>
        <v>326</v>
      </c>
      <c r="C1104" s="19" t="s">
        <v>667</v>
      </c>
      <c r="D1104" s="8">
        <v>2017</v>
      </c>
      <c r="E1104" s="11">
        <v>0.4</v>
      </c>
      <c r="F1104" s="8">
        <v>25</v>
      </c>
      <c r="G1104" s="8"/>
      <c r="H1104" s="15">
        <v>20.781061266276758</v>
      </c>
    </row>
    <row r="1105" spans="2:8" ht="48.75" customHeight="1">
      <c r="B1105" s="13">
        <f t="shared" ref="B1105:B1161" si="147">B1104+1</f>
        <v>327</v>
      </c>
      <c r="C1105" s="19" t="s">
        <v>668</v>
      </c>
      <c r="D1105" s="8">
        <v>2017</v>
      </c>
      <c r="E1105" s="11">
        <v>0.4</v>
      </c>
      <c r="F1105" s="8">
        <v>136</v>
      </c>
      <c r="G1105" s="8"/>
      <c r="H1105" s="15">
        <v>188.2991875520508</v>
      </c>
    </row>
    <row r="1106" spans="2:8" ht="48.75" customHeight="1">
      <c r="B1106" s="13">
        <f t="shared" si="147"/>
        <v>328</v>
      </c>
      <c r="C1106" s="19" t="s">
        <v>669</v>
      </c>
      <c r="D1106" s="8">
        <v>2017</v>
      </c>
      <c r="E1106" s="11">
        <v>0.4</v>
      </c>
      <c r="F1106" s="8">
        <v>115</v>
      </c>
      <c r="G1106" s="8"/>
      <c r="H1106" s="15">
        <v>111.51923880668376</v>
      </c>
    </row>
    <row r="1107" spans="2:8" ht="48.75" customHeight="1">
      <c r="B1107" s="13">
        <f t="shared" si="147"/>
        <v>329</v>
      </c>
      <c r="C1107" s="19" t="s">
        <v>319</v>
      </c>
      <c r="D1107" s="8">
        <v>2017</v>
      </c>
      <c r="E1107" s="11">
        <v>0.4</v>
      </c>
      <c r="F1107" s="8">
        <v>70</v>
      </c>
      <c r="G1107" s="8"/>
      <c r="H1107" s="15">
        <v>101.17352484875718</v>
      </c>
    </row>
    <row r="1108" spans="2:8" ht="48.75" customHeight="1">
      <c r="B1108" s="13">
        <f t="shared" si="147"/>
        <v>330</v>
      </c>
      <c r="C1108" s="19" t="s">
        <v>670</v>
      </c>
      <c r="D1108" s="8">
        <v>2017</v>
      </c>
      <c r="E1108" s="11">
        <v>0.4</v>
      </c>
      <c r="F1108" s="8">
        <v>136</v>
      </c>
      <c r="G1108" s="8"/>
      <c r="H1108" s="15">
        <v>61.74202756215373</v>
      </c>
    </row>
    <row r="1109" spans="2:8" ht="48.75" customHeight="1">
      <c r="B1109" s="13">
        <f t="shared" si="147"/>
        <v>331</v>
      </c>
      <c r="C1109" s="19" t="s">
        <v>671</v>
      </c>
      <c r="D1109" s="8">
        <v>2017</v>
      </c>
      <c r="E1109" s="11">
        <v>0.4</v>
      </c>
      <c r="F1109" s="8">
        <v>74</v>
      </c>
      <c r="G1109" s="8"/>
      <c r="H1109" s="15">
        <v>190.0361323212388</v>
      </c>
    </row>
    <row r="1110" spans="2:8" ht="48.75" customHeight="1">
      <c r="B1110" s="13">
        <f t="shared" si="147"/>
        <v>332</v>
      </c>
      <c r="C1110" s="19" t="s">
        <v>335</v>
      </c>
      <c r="D1110" s="8">
        <v>2017</v>
      </c>
      <c r="E1110" s="11">
        <v>0.4</v>
      </c>
      <c r="F1110" s="8">
        <v>35</v>
      </c>
      <c r="G1110" s="8"/>
      <c r="H1110" s="15">
        <v>18.386936819834595</v>
      </c>
    </row>
    <row r="1111" spans="2:8" ht="48.75" customHeight="1">
      <c r="B1111" s="13">
        <f t="shared" si="147"/>
        <v>333</v>
      </c>
      <c r="C1111" s="19" t="s">
        <v>672</v>
      </c>
      <c r="D1111" s="8">
        <v>2017</v>
      </c>
      <c r="E1111" s="11">
        <v>0.4</v>
      </c>
      <c r="F1111" s="8">
        <v>383</v>
      </c>
      <c r="G1111" s="8"/>
      <c r="H1111" s="15">
        <v>241.6171030908404</v>
      </c>
    </row>
    <row r="1112" spans="2:8" ht="48.75" customHeight="1">
      <c r="B1112" s="13">
        <f t="shared" si="147"/>
        <v>334</v>
      </c>
      <c r="C1112" s="19" t="s">
        <v>640</v>
      </c>
      <c r="D1112" s="8">
        <v>2017</v>
      </c>
      <c r="E1112" s="11">
        <v>0.4</v>
      </c>
      <c r="F1112" s="8">
        <v>70</v>
      </c>
      <c r="G1112" s="8"/>
      <c r="H1112" s="15">
        <v>96.485150150273043</v>
      </c>
    </row>
    <row r="1113" spans="2:8" ht="48.75" customHeight="1">
      <c r="B1113" s="13">
        <f t="shared" si="147"/>
        <v>335</v>
      </c>
      <c r="C1113" s="19" t="s">
        <v>673</v>
      </c>
      <c r="D1113" s="8">
        <v>2017</v>
      </c>
      <c r="E1113" s="11">
        <v>0.4</v>
      </c>
      <c r="F1113" s="8">
        <v>385</v>
      </c>
      <c r="G1113" s="8"/>
      <c r="H1113" s="15">
        <v>435.70973134195714</v>
      </c>
    </row>
    <row r="1114" spans="2:8" ht="48.75" customHeight="1">
      <c r="B1114" s="13">
        <f t="shared" si="147"/>
        <v>336</v>
      </c>
      <c r="C1114" s="19" t="s">
        <v>674</v>
      </c>
      <c r="D1114" s="8">
        <v>2017</v>
      </c>
      <c r="E1114" s="11">
        <v>0.4</v>
      </c>
      <c r="F1114" s="8">
        <v>34</v>
      </c>
      <c r="G1114" s="8"/>
      <c r="H1114" s="15">
        <v>31.192966804997031</v>
      </c>
    </row>
    <row r="1115" spans="2:8" ht="48.75" customHeight="1">
      <c r="B1115" s="13">
        <f t="shared" si="147"/>
        <v>337</v>
      </c>
      <c r="C1115" s="19" t="s">
        <v>432</v>
      </c>
      <c r="D1115" s="8">
        <v>2017</v>
      </c>
      <c r="E1115" s="11">
        <v>0.4</v>
      </c>
      <c r="F1115" s="8">
        <v>329</v>
      </c>
      <c r="G1115" s="8"/>
      <c r="H1115" s="15">
        <v>190.58496262287085</v>
      </c>
    </row>
    <row r="1116" spans="2:8" ht="48.75" customHeight="1">
      <c r="B1116" s="13">
        <f t="shared" si="147"/>
        <v>338</v>
      </c>
      <c r="C1116" s="19" t="s">
        <v>450</v>
      </c>
      <c r="D1116" s="8">
        <v>2017</v>
      </c>
      <c r="E1116" s="11">
        <v>0.4</v>
      </c>
      <c r="F1116" s="8">
        <v>25</v>
      </c>
      <c r="G1116" s="8"/>
      <c r="H1116" s="15">
        <v>40.042624324717622</v>
      </c>
    </row>
    <row r="1117" spans="2:8" ht="48.75" customHeight="1">
      <c r="B1117" s="13">
        <f t="shared" si="147"/>
        <v>339</v>
      </c>
      <c r="C1117" s="19" t="s">
        <v>675</v>
      </c>
      <c r="D1117" s="8">
        <v>2017</v>
      </c>
      <c r="E1117" s="11">
        <v>0.4</v>
      </c>
      <c r="F1117" s="8">
        <v>32</v>
      </c>
      <c r="G1117" s="8"/>
      <c r="H1117" s="15">
        <v>22.883778654452957</v>
      </c>
    </row>
    <row r="1118" spans="2:8" ht="48.75" customHeight="1">
      <c r="B1118" s="13">
        <f t="shared" si="147"/>
        <v>340</v>
      </c>
      <c r="C1118" s="19" t="s">
        <v>217</v>
      </c>
      <c r="D1118" s="8">
        <v>2017</v>
      </c>
      <c r="E1118" s="11">
        <v>0.4</v>
      </c>
      <c r="F1118" s="8">
        <v>30</v>
      </c>
      <c r="G1118" s="8"/>
      <c r="H1118" s="15">
        <v>16.214236869068095</v>
      </c>
    </row>
    <row r="1119" spans="2:8" ht="48.75" customHeight="1">
      <c r="B1119" s="13">
        <f t="shared" si="147"/>
        <v>341</v>
      </c>
      <c r="C1119" s="19" t="s">
        <v>268</v>
      </c>
      <c r="D1119" s="8">
        <v>2017</v>
      </c>
      <c r="E1119" s="11">
        <v>0.4</v>
      </c>
      <c r="F1119" s="8">
        <v>272</v>
      </c>
      <c r="G1119" s="8"/>
      <c r="H1119" s="15">
        <v>255.46365890977901</v>
      </c>
    </row>
    <row r="1120" spans="2:8" ht="48.75" customHeight="1">
      <c r="B1120" s="13">
        <f t="shared" si="147"/>
        <v>342</v>
      </c>
      <c r="C1120" s="19" t="s">
        <v>676</v>
      </c>
      <c r="D1120" s="8">
        <v>2017</v>
      </c>
      <c r="E1120" s="11">
        <v>0.4</v>
      </c>
      <c r="F1120" s="8">
        <v>95</v>
      </c>
      <c r="G1120" s="8"/>
      <c r="H1120" s="15">
        <v>189.45146945194034</v>
      </c>
    </row>
    <row r="1121" spans="2:8" ht="48.75" customHeight="1">
      <c r="B1121" s="13">
        <f t="shared" si="147"/>
        <v>343</v>
      </c>
      <c r="C1121" s="19" t="s">
        <v>462</v>
      </c>
      <c r="D1121" s="8">
        <v>2017</v>
      </c>
      <c r="E1121" s="11">
        <v>0.4</v>
      </c>
      <c r="F1121" s="8">
        <v>210</v>
      </c>
      <c r="G1121" s="8"/>
      <c r="H1121" s="15">
        <v>245.4902609092841</v>
      </c>
    </row>
    <row r="1122" spans="2:8" ht="48.75" customHeight="1">
      <c r="B1122" s="13">
        <f t="shared" si="147"/>
        <v>344</v>
      </c>
      <c r="C1122" s="19" t="s">
        <v>667</v>
      </c>
      <c r="D1122" s="8">
        <v>2017</v>
      </c>
      <c r="E1122" s="11">
        <v>0.4</v>
      </c>
      <c r="F1122" s="8">
        <v>26</v>
      </c>
      <c r="G1122" s="8"/>
      <c r="H1122" s="15">
        <v>20.831839649848138</v>
      </c>
    </row>
    <row r="1123" spans="2:8" ht="48.75" customHeight="1">
      <c r="B1123" s="13">
        <f t="shared" si="147"/>
        <v>345</v>
      </c>
      <c r="C1123" s="19" t="s">
        <v>677</v>
      </c>
      <c r="D1123" s="8">
        <v>2017</v>
      </c>
      <c r="E1123" s="11">
        <v>0.4</v>
      </c>
      <c r="F1123" s="8">
        <v>215</v>
      </c>
      <c r="G1123" s="8"/>
      <c r="H1123" s="15">
        <v>253.03210241293979</v>
      </c>
    </row>
    <row r="1124" spans="2:8" ht="48.75" customHeight="1">
      <c r="B1124" s="13">
        <f t="shared" si="147"/>
        <v>346</v>
      </c>
      <c r="C1124" s="19" t="s">
        <v>678</v>
      </c>
      <c r="D1124" s="8">
        <v>2017</v>
      </c>
      <c r="E1124" s="11">
        <v>0.4</v>
      </c>
      <c r="F1124" s="8">
        <v>148</v>
      </c>
      <c r="G1124" s="8"/>
      <c r="H1124" s="15">
        <v>232.99322190617292</v>
      </c>
    </row>
    <row r="1125" spans="2:8" ht="48.75" customHeight="1">
      <c r="B1125" s="13">
        <f t="shared" si="147"/>
        <v>347</v>
      </c>
      <c r="C1125" s="19" t="s">
        <v>679</v>
      </c>
      <c r="D1125" s="8">
        <v>2017</v>
      </c>
      <c r="E1125" s="11">
        <v>0.4</v>
      </c>
      <c r="F1125" s="8">
        <v>150</v>
      </c>
      <c r="G1125" s="8"/>
      <c r="H1125" s="15">
        <v>292.88505301280969</v>
      </c>
    </row>
    <row r="1126" spans="2:8" ht="48.75" customHeight="1">
      <c r="B1126" s="13">
        <f t="shared" si="147"/>
        <v>348</v>
      </c>
      <c r="C1126" s="19" t="s">
        <v>680</v>
      </c>
      <c r="D1126" s="8">
        <v>2017</v>
      </c>
      <c r="E1126" s="11">
        <v>0.4</v>
      </c>
      <c r="F1126" s="8">
        <v>170</v>
      </c>
      <c r="G1126" s="8"/>
      <c r="H1126" s="15">
        <v>152.64519070759889</v>
      </c>
    </row>
    <row r="1127" spans="2:8" ht="48.75" customHeight="1">
      <c r="B1127" s="13">
        <f t="shared" si="147"/>
        <v>349</v>
      </c>
      <c r="C1127" s="19" t="s">
        <v>510</v>
      </c>
      <c r="D1127" s="8">
        <v>2017</v>
      </c>
      <c r="E1127" s="11">
        <v>0.4</v>
      </c>
      <c r="F1127" s="8">
        <v>25</v>
      </c>
      <c r="G1127" s="8"/>
      <c r="H1127" s="15">
        <v>24.179411597511265</v>
      </c>
    </row>
    <row r="1128" spans="2:8" ht="48.75" customHeight="1">
      <c r="B1128" s="13">
        <f t="shared" si="147"/>
        <v>350</v>
      </c>
      <c r="C1128" s="19" t="s">
        <v>263</v>
      </c>
      <c r="D1128" s="8">
        <v>2017</v>
      </c>
      <c r="E1128" s="11">
        <v>0.4</v>
      </c>
      <c r="F1128" s="8">
        <v>20</v>
      </c>
      <c r="G1128" s="8"/>
      <c r="H1128" s="15">
        <v>20.672473006870167</v>
      </c>
    </row>
    <row r="1129" spans="2:8" ht="48.75" customHeight="1">
      <c r="B1129" s="13">
        <f t="shared" si="147"/>
        <v>351</v>
      </c>
      <c r="C1129" s="19" t="s">
        <v>681</v>
      </c>
      <c r="D1129" s="8">
        <v>2017</v>
      </c>
      <c r="E1129" s="11">
        <v>0.4</v>
      </c>
      <c r="F1129" s="8">
        <v>227</v>
      </c>
      <c r="G1129" s="8"/>
      <c r="H1129" s="15">
        <v>108.49596717577926</v>
      </c>
    </row>
    <row r="1130" spans="2:8" ht="48.75" customHeight="1">
      <c r="B1130" s="13">
        <f t="shared" si="147"/>
        <v>352</v>
      </c>
      <c r="C1130" s="19" t="s">
        <v>682</v>
      </c>
      <c r="D1130" s="8">
        <v>2017</v>
      </c>
      <c r="E1130" s="11">
        <v>0.4</v>
      </c>
      <c r="F1130" s="8">
        <v>580</v>
      </c>
      <c r="G1130" s="8"/>
      <c r="H1130" s="15">
        <v>584.93620427913493</v>
      </c>
    </row>
    <row r="1131" spans="2:8" ht="24" customHeight="1">
      <c r="B1131" s="13">
        <f t="shared" si="147"/>
        <v>353</v>
      </c>
      <c r="C1131" s="19" t="s">
        <v>510</v>
      </c>
      <c r="D1131" s="8">
        <v>2017</v>
      </c>
      <c r="E1131" s="11">
        <v>0.4</v>
      </c>
      <c r="F1131" s="8">
        <v>25</v>
      </c>
      <c r="G1131" s="8"/>
      <c r="H1131" s="15">
        <v>24.182267816673082</v>
      </c>
    </row>
    <row r="1132" spans="2:8" ht="20.25" customHeight="1">
      <c r="B1132" s="13">
        <f t="shared" si="147"/>
        <v>354</v>
      </c>
      <c r="C1132" s="19" t="s">
        <v>516</v>
      </c>
      <c r="D1132" s="8">
        <v>2017</v>
      </c>
      <c r="E1132" s="11">
        <v>0.4</v>
      </c>
      <c r="F1132" s="8">
        <v>410</v>
      </c>
      <c r="G1132" s="8"/>
      <c r="H1132" s="15">
        <v>318.50891176483566</v>
      </c>
    </row>
    <row r="1133" spans="2:8" ht="24.75" customHeight="1">
      <c r="B1133" s="13">
        <f t="shared" si="147"/>
        <v>355</v>
      </c>
      <c r="C1133" s="19" t="s">
        <v>683</v>
      </c>
      <c r="D1133" s="8">
        <v>2017</v>
      </c>
      <c r="E1133" s="11">
        <v>0.4</v>
      </c>
      <c r="F1133" s="8">
        <v>40</v>
      </c>
      <c r="G1133" s="8"/>
      <c r="H1133" s="15">
        <v>13.85683820792117</v>
      </c>
    </row>
    <row r="1134" spans="2:8" ht="48.75" customHeight="1">
      <c r="B1134" s="13">
        <f t="shared" si="147"/>
        <v>356</v>
      </c>
      <c r="C1134" s="19" t="s">
        <v>684</v>
      </c>
      <c r="D1134" s="8">
        <v>2017</v>
      </c>
      <c r="E1134" s="11">
        <v>0.4</v>
      </c>
      <c r="F1134" s="8">
        <v>34</v>
      </c>
      <c r="G1134" s="8"/>
      <c r="H1134" s="15">
        <v>22.257435757894932</v>
      </c>
    </row>
    <row r="1135" spans="2:8" ht="48.75" customHeight="1">
      <c r="B1135" s="13">
        <f t="shared" si="147"/>
        <v>357</v>
      </c>
      <c r="C1135" s="19" t="s">
        <v>222</v>
      </c>
      <c r="D1135" s="8">
        <v>2017</v>
      </c>
      <c r="E1135" s="11">
        <v>0.4</v>
      </c>
      <c r="F1135" s="8">
        <v>62</v>
      </c>
      <c r="G1135" s="8"/>
      <c r="H1135" s="15">
        <v>36.219590556000966</v>
      </c>
    </row>
    <row r="1136" spans="2:8" ht="48.75" customHeight="1">
      <c r="B1136" s="13">
        <f t="shared" si="147"/>
        <v>358</v>
      </c>
      <c r="C1136" s="19" t="s">
        <v>454</v>
      </c>
      <c r="D1136" s="8">
        <v>2017</v>
      </c>
      <c r="E1136" s="11">
        <v>0.4</v>
      </c>
      <c r="F1136" s="8">
        <v>51</v>
      </c>
      <c r="G1136" s="8"/>
      <c r="H1136" s="15">
        <v>34.998987893760756</v>
      </c>
    </row>
    <row r="1137" spans="2:8" ht="48.75" customHeight="1">
      <c r="B1137" s="13">
        <f t="shared" si="147"/>
        <v>359</v>
      </c>
      <c r="C1137" s="19" t="s">
        <v>685</v>
      </c>
      <c r="D1137" s="8">
        <v>2017</v>
      </c>
      <c r="E1137" s="11">
        <v>0.4</v>
      </c>
      <c r="F1137" s="8">
        <v>30</v>
      </c>
      <c r="G1137" s="8"/>
      <c r="H1137" s="15">
        <v>30.67625079299534</v>
      </c>
    </row>
    <row r="1138" spans="2:8" ht="48.75" customHeight="1">
      <c r="B1138" s="13">
        <f t="shared" si="147"/>
        <v>360</v>
      </c>
      <c r="C1138" s="19" t="s">
        <v>686</v>
      </c>
      <c r="D1138" s="8">
        <v>2017</v>
      </c>
      <c r="E1138" s="11">
        <v>0.4</v>
      </c>
      <c r="F1138" s="8">
        <v>110</v>
      </c>
      <c r="G1138" s="8"/>
      <c r="H1138" s="15">
        <v>286.33867139768239</v>
      </c>
    </row>
    <row r="1139" spans="2:8" ht="48.75" customHeight="1">
      <c r="B1139" s="13">
        <f t="shared" si="147"/>
        <v>361</v>
      </c>
      <c r="C1139" s="19" t="s">
        <v>687</v>
      </c>
      <c r="D1139" s="8">
        <v>2017</v>
      </c>
      <c r="E1139" s="11">
        <v>0.4</v>
      </c>
      <c r="F1139" s="8">
        <v>35</v>
      </c>
      <c r="G1139" s="8"/>
      <c r="H1139" s="15">
        <v>30.678868128372716</v>
      </c>
    </row>
    <row r="1140" spans="2:8" ht="48.75" customHeight="1">
      <c r="B1140" s="13">
        <f t="shared" si="147"/>
        <v>362</v>
      </c>
      <c r="C1140" s="19" t="s">
        <v>688</v>
      </c>
      <c r="D1140" s="8">
        <v>2017</v>
      </c>
      <c r="E1140" s="11">
        <v>0.4</v>
      </c>
      <c r="F1140" s="8">
        <v>203</v>
      </c>
      <c r="G1140" s="8"/>
      <c r="H1140" s="15">
        <v>288.50000878931064</v>
      </c>
    </row>
    <row r="1141" spans="2:8" ht="48.75" customHeight="1">
      <c r="B1141" s="13">
        <f t="shared" si="147"/>
        <v>363</v>
      </c>
      <c r="C1141" s="19" t="s">
        <v>689</v>
      </c>
      <c r="D1141" s="8">
        <v>2017</v>
      </c>
      <c r="E1141" s="11">
        <v>0.4</v>
      </c>
      <c r="F1141" s="8">
        <v>170</v>
      </c>
      <c r="G1141" s="8"/>
      <c r="H1141" s="15">
        <v>102.23129186001927</v>
      </c>
    </row>
    <row r="1142" spans="2:8" ht="48.75" customHeight="1">
      <c r="B1142" s="13">
        <f t="shared" si="147"/>
        <v>364</v>
      </c>
      <c r="C1142" s="19" t="s">
        <v>690</v>
      </c>
      <c r="D1142" s="8">
        <v>2017</v>
      </c>
      <c r="E1142" s="11">
        <v>0.4</v>
      </c>
      <c r="F1142" s="8">
        <v>151</v>
      </c>
      <c r="G1142" s="8"/>
      <c r="H1142" s="15">
        <v>263.68761748053447</v>
      </c>
    </row>
    <row r="1143" spans="2:8" ht="48.75" customHeight="1">
      <c r="B1143" s="13">
        <f t="shared" si="147"/>
        <v>365</v>
      </c>
      <c r="C1143" s="19" t="s">
        <v>609</v>
      </c>
      <c r="D1143" s="8">
        <v>2017</v>
      </c>
      <c r="E1143" s="11">
        <v>0.4</v>
      </c>
      <c r="F1143" s="8">
        <v>85</v>
      </c>
      <c r="G1143" s="8"/>
      <c r="H1143" s="15">
        <v>65.975494831297937</v>
      </c>
    </row>
    <row r="1144" spans="2:8" ht="48.75" customHeight="1">
      <c r="B1144" s="13">
        <f t="shared" si="147"/>
        <v>366</v>
      </c>
      <c r="C1144" s="19" t="s">
        <v>691</v>
      </c>
      <c r="D1144" s="8">
        <v>2017</v>
      </c>
      <c r="E1144" s="11">
        <v>0.4</v>
      </c>
      <c r="F1144" s="8">
        <v>62</v>
      </c>
      <c r="G1144" s="8"/>
      <c r="H1144" s="15">
        <v>59.945289143094506</v>
      </c>
    </row>
    <row r="1145" spans="2:8" ht="48.75" customHeight="1">
      <c r="B1145" s="13">
        <f t="shared" si="147"/>
        <v>367</v>
      </c>
      <c r="C1145" s="19" t="s">
        <v>182</v>
      </c>
      <c r="D1145" s="8">
        <v>2017</v>
      </c>
      <c r="E1145" s="11">
        <v>0.4</v>
      </c>
      <c r="F1145" s="8">
        <v>43</v>
      </c>
      <c r="G1145" s="8"/>
      <c r="H1145" s="15">
        <v>36.645136052357415</v>
      </c>
    </row>
    <row r="1146" spans="2:8" ht="48.75" customHeight="1">
      <c r="B1146" s="13">
        <f t="shared" si="147"/>
        <v>368</v>
      </c>
      <c r="C1146" s="19" t="s">
        <v>692</v>
      </c>
      <c r="D1146" s="8">
        <v>2017</v>
      </c>
      <c r="E1146" s="11">
        <v>0.4</v>
      </c>
      <c r="F1146" s="8">
        <v>40</v>
      </c>
      <c r="G1146" s="8"/>
      <c r="H1146" s="15">
        <v>42.972700120934888</v>
      </c>
    </row>
    <row r="1147" spans="2:8" ht="48.75" customHeight="1">
      <c r="B1147" s="13">
        <f t="shared" si="147"/>
        <v>369</v>
      </c>
      <c r="C1147" s="19" t="s">
        <v>516</v>
      </c>
      <c r="D1147" s="8">
        <v>2017</v>
      </c>
      <c r="E1147" s="11">
        <v>0.4</v>
      </c>
      <c r="F1147" s="8">
        <v>33</v>
      </c>
      <c r="G1147" s="8"/>
      <c r="H1147" s="15">
        <v>12.643360514208258</v>
      </c>
    </row>
    <row r="1148" spans="2:8" ht="48.75" customHeight="1">
      <c r="B1148" s="13">
        <f t="shared" si="147"/>
        <v>370</v>
      </c>
      <c r="C1148" s="19" t="s">
        <v>544</v>
      </c>
      <c r="D1148" s="8">
        <v>2017</v>
      </c>
      <c r="E1148" s="11">
        <v>0.4</v>
      </c>
      <c r="F1148" s="8">
        <v>90</v>
      </c>
      <c r="G1148" s="8"/>
      <c r="H1148" s="15">
        <v>71.514628162447053</v>
      </c>
    </row>
    <row r="1149" spans="2:8" ht="48.75" customHeight="1">
      <c r="B1149" s="13">
        <f t="shared" si="147"/>
        <v>371</v>
      </c>
      <c r="C1149" s="19" t="s">
        <v>693</v>
      </c>
      <c r="D1149" s="8">
        <v>2017</v>
      </c>
      <c r="E1149" s="11">
        <v>0.4</v>
      </c>
      <c r="F1149" s="8">
        <v>38</v>
      </c>
      <c r="G1149" s="8"/>
      <c r="H1149" s="15">
        <v>16.275058757837581</v>
      </c>
    </row>
    <row r="1150" spans="2:8" ht="48.75" customHeight="1">
      <c r="B1150" s="13">
        <f t="shared" si="147"/>
        <v>372</v>
      </c>
      <c r="C1150" s="19" t="s">
        <v>694</v>
      </c>
      <c r="D1150" s="8">
        <v>2017</v>
      </c>
      <c r="E1150" s="11">
        <v>0.4</v>
      </c>
      <c r="F1150" s="8">
        <v>28</v>
      </c>
      <c r="G1150" s="8"/>
      <c r="H1150" s="15">
        <v>60.912321861274229</v>
      </c>
    </row>
    <row r="1151" spans="2:8" ht="48.75" customHeight="1">
      <c r="B1151" s="13">
        <f t="shared" si="147"/>
        <v>373</v>
      </c>
      <c r="C1151" s="19" t="s">
        <v>695</v>
      </c>
      <c r="D1151" s="8">
        <v>2017</v>
      </c>
      <c r="E1151" s="11">
        <v>0.4</v>
      </c>
      <c r="F1151" s="8">
        <v>67</v>
      </c>
      <c r="G1151" s="8"/>
      <c r="H1151" s="15">
        <v>22.055350462507654</v>
      </c>
    </row>
    <row r="1152" spans="2:8" ht="48.75" customHeight="1">
      <c r="B1152" s="13">
        <f t="shared" si="147"/>
        <v>374</v>
      </c>
      <c r="C1152" s="19" t="s">
        <v>676</v>
      </c>
      <c r="D1152" s="8">
        <v>2017</v>
      </c>
      <c r="E1152" s="11">
        <v>0.4</v>
      </c>
      <c r="F1152" s="8">
        <v>33</v>
      </c>
      <c r="G1152" s="8"/>
      <c r="H1152" s="15">
        <v>15.620839162260204</v>
      </c>
    </row>
    <row r="1153" spans="2:8" ht="48.75" customHeight="1">
      <c r="B1153" s="13">
        <f t="shared" si="147"/>
        <v>375</v>
      </c>
      <c r="C1153" s="19" t="s">
        <v>696</v>
      </c>
      <c r="D1153" s="8">
        <v>2017</v>
      </c>
      <c r="E1153" s="11">
        <v>0.4</v>
      </c>
      <c r="F1153" s="8">
        <v>180</v>
      </c>
      <c r="G1153" s="8"/>
      <c r="H1153" s="15">
        <v>182.11631435308533</v>
      </c>
    </row>
    <row r="1154" spans="2:8" ht="48.75" customHeight="1">
      <c r="B1154" s="13">
        <f t="shared" si="147"/>
        <v>376</v>
      </c>
      <c r="C1154" s="19" t="s">
        <v>697</v>
      </c>
      <c r="D1154" s="8">
        <v>2017</v>
      </c>
      <c r="E1154" s="11">
        <v>0.4</v>
      </c>
      <c r="F1154" s="8">
        <v>258</v>
      </c>
      <c r="G1154" s="8"/>
      <c r="H1154" s="15">
        <v>289.57048857240562</v>
      </c>
    </row>
    <row r="1155" spans="2:8" ht="48.75" customHeight="1">
      <c r="B1155" s="13">
        <f t="shared" si="147"/>
        <v>377</v>
      </c>
      <c r="C1155" s="19" t="s">
        <v>263</v>
      </c>
      <c r="D1155" s="8">
        <v>2017</v>
      </c>
      <c r="E1155" s="11">
        <v>0.4</v>
      </c>
      <c r="F1155" s="8">
        <v>45</v>
      </c>
      <c r="G1155" s="8"/>
      <c r="H1155" s="15">
        <v>58.109384169638133</v>
      </c>
    </row>
    <row r="1156" spans="2:8" ht="48.75" customHeight="1">
      <c r="B1156" s="13">
        <f t="shared" si="147"/>
        <v>378</v>
      </c>
      <c r="C1156" s="19" t="s">
        <v>698</v>
      </c>
      <c r="D1156" s="8">
        <v>2017</v>
      </c>
      <c r="E1156" s="11">
        <v>0.4</v>
      </c>
      <c r="F1156" s="8">
        <v>250</v>
      </c>
      <c r="G1156" s="8"/>
      <c r="H1156" s="15">
        <v>180.93529369530216</v>
      </c>
    </row>
    <row r="1157" spans="2:8" ht="48.75" customHeight="1">
      <c r="B1157" s="13">
        <f t="shared" si="147"/>
        <v>379</v>
      </c>
      <c r="C1157" s="19" t="s">
        <v>699</v>
      </c>
      <c r="D1157" s="8">
        <v>2017</v>
      </c>
      <c r="E1157" s="11">
        <v>0.4</v>
      </c>
      <c r="F1157" s="8">
        <v>827</v>
      </c>
      <c r="G1157" s="8"/>
      <c r="H1157" s="15">
        <v>563.81639542026653</v>
      </c>
    </row>
    <row r="1158" spans="2:8" ht="48.75" customHeight="1">
      <c r="B1158" s="13">
        <f t="shared" si="147"/>
        <v>380</v>
      </c>
      <c r="C1158" s="19" t="s">
        <v>700</v>
      </c>
      <c r="D1158" s="8">
        <v>2017</v>
      </c>
      <c r="E1158" s="11">
        <v>0.4</v>
      </c>
      <c r="F1158" s="8">
        <v>85</v>
      </c>
      <c r="G1158" s="8"/>
      <c r="H1158" s="15">
        <v>99.500382822518475</v>
      </c>
    </row>
    <row r="1159" spans="2:8" ht="48.75" customHeight="1">
      <c r="B1159" s="13">
        <f t="shared" si="147"/>
        <v>381</v>
      </c>
      <c r="C1159" s="19" t="s">
        <v>701</v>
      </c>
      <c r="D1159" s="8">
        <v>2017</v>
      </c>
      <c r="E1159" s="11">
        <v>0.4</v>
      </c>
      <c r="F1159" s="8">
        <v>36</v>
      </c>
      <c r="G1159" s="8"/>
      <c r="H1159" s="15">
        <v>41.734274651124935</v>
      </c>
    </row>
    <row r="1160" spans="2:8" ht="48.75" customHeight="1">
      <c r="B1160" s="13">
        <f t="shared" si="147"/>
        <v>382</v>
      </c>
      <c r="C1160" s="19" t="s">
        <v>702</v>
      </c>
      <c r="D1160" s="8">
        <v>2017</v>
      </c>
      <c r="E1160" s="11">
        <v>0.4</v>
      </c>
      <c r="F1160" s="8">
        <v>249</v>
      </c>
      <c r="G1160" s="8"/>
      <c r="H1160" s="15">
        <v>104.09347404976437</v>
      </c>
    </row>
    <row r="1161" spans="2:8" ht="48.75" customHeight="1">
      <c r="B1161" s="13">
        <f t="shared" si="147"/>
        <v>383</v>
      </c>
      <c r="C1161" s="19" t="s">
        <v>703</v>
      </c>
      <c r="D1161" s="8">
        <v>2017</v>
      </c>
      <c r="E1161" s="11">
        <v>0.4</v>
      </c>
      <c r="F1161" s="8">
        <v>181</v>
      </c>
      <c r="G1161" s="8"/>
      <c r="H1161" s="15">
        <v>129.86994838129502</v>
      </c>
    </row>
    <row r="1162" spans="2:8" ht="48.75" customHeight="1">
      <c r="B1162" s="13">
        <f>B1161+1</f>
        <v>384</v>
      </c>
      <c r="C1162" s="19" t="s">
        <v>704</v>
      </c>
      <c r="D1162" s="8">
        <v>2017</v>
      </c>
      <c r="E1162" s="11">
        <v>0.4</v>
      </c>
      <c r="F1162" s="8">
        <v>16</v>
      </c>
      <c r="G1162" s="8"/>
      <c r="H1162" s="15">
        <v>76.706500000000005</v>
      </c>
    </row>
    <row r="1163" spans="2:8" ht="24" customHeight="1">
      <c r="B1163" s="13">
        <f t="shared" ref="B1163:B1167" si="148">B1162+1</f>
        <v>385</v>
      </c>
      <c r="C1163" s="19" t="s">
        <v>619</v>
      </c>
      <c r="D1163" s="8">
        <v>2017</v>
      </c>
      <c r="E1163" s="11">
        <v>0.4</v>
      </c>
      <c r="F1163" s="8">
        <v>45</v>
      </c>
      <c r="G1163" s="8"/>
      <c r="H1163" s="15">
        <v>42.093419999999995</v>
      </c>
    </row>
    <row r="1164" spans="2:8" ht="20.25" customHeight="1">
      <c r="B1164" s="13">
        <f t="shared" si="148"/>
        <v>386</v>
      </c>
      <c r="C1164" s="19" t="s">
        <v>705</v>
      </c>
      <c r="D1164" s="8">
        <v>2017</v>
      </c>
      <c r="E1164" s="11">
        <v>0.4</v>
      </c>
      <c r="F1164" s="8">
        <v>153</v>
      </c>
      <c r="G1164" s="8"/>
      <c r="H1164" s="15">
        <v>70.49942999999999</v>
      </c>
    </row>
    <row r="1165" spans="2:8" ht="24.75" customHeight="1">
      <c r="B1165" s="13">
        <f t="shared" si="148"/>
        <v>387</v>
      </c>
      <c r="C1165" s="19" t="s">
        <v>706</v>
      </c>
      <c r="D1165" s="8">
        <v>2017</v>
      </c>
      <c r="E1165" s="11">
        <v>0.4</v>
      </c>
      <c r="F1165" s="8">
        <v>200</v>
      </c>
      <c r="G1165" s="8"/>
      <c r="H1165" s="15">
        <v>75.123059999999995</v>
      </c>
    </row>
    <row r="1166" spans="2:8" ht="48.75" customHeight="1">
      <c r="B1166" s="13">
        <f t="shared" si="148"/>
        <v>388</v>
      </c>
      <c r="C1166" s="19" t="s">
        <v>707</v>
      </c>
      <c r="D1166" s="8">
        <v>2017</v>
      </c>
      <c r="E1166" s="11">
        <v>0.4</v>
      </c>
      <c r="F1166" s="8">
        <v>170</v>
      </c>
      <c r="G1166" s="8"/>
      <c r="H1166" s="15">
        <v>57.144199999999998</v>
      </c>
    </row>
    <row r="1167" spans="2:8" ht="48.75" customHeight="1">
      <c r="B1167" s="13">
        <f t="shared" si="148"/>
        <v>389</v>
      </c>
      <c r="C1167" s="19" t="s">
        <v>708</v>
      </c>
      <c r="D1167" s="8">
        <v>2017</v>
      </c>
      <c r="E1167" s="11">
        <v>0.4</v>
      </c>
      <c r="F1167" s="8">
        <v>80</v>
      </c>
      <c r="G1167" s="8"/>
      <c r="H1167" s="15">
        <v>77.036829999999995</v>
      </c>
    </row>
    <row r="1168" spans="2:8" s="9" customFormat="1" ht="48.75" customHeight="1">
      <c r="B1168" s="12" t="s">
        <v>709</v>
      </c>
      <c r="C1168" s="18" t="s">
        <v>710</v>
      </c>
      <c r="D1168" s="8">
        <v>2016</v>
      </c>
      <c r="E1168" s="11">
        <v>0.4</v>
      </c>
      <c r="F1168" s="20">
        <v>15</v>
      </c>
      <c r="G1168" s="8"/>
      <c r="H1168" s="21">
        <v>19.72552454167845</v>
      </c>
    </row>
    <row r="1169" spans="2:8" s="9" customFormat="1" ht="51.75" customHeight="1">
      <c r="B1169" s="13">
        <f>B1168+1</f>
        <v>2</v>
      </c>
      <c r="C1169" s="18" t="s">
        <v>711</v>
      </c>
      <c r="D1169" s="8">
        <v>2016</v>
      </c>
      <c r="E1169" s="11">
        <v>0.4</v>
      </c>
      <c r="F1169" s="20">
        <v>24</v>
      </c>
      <c r="G1169" s="8"/>
      <c r="H1169" s="21">
        <v>25.116203992306197</v>
      </c>
    </row>
    <row r="1170" spans="2:8" s="9" customFormat="1" ht="56.25" customHeight="1">
      <c r="B1170" s="13">
        <f t="shared" ref="B1170:B1233" si="149">B1169+1</f>
        <v>3</v>
      </c>
      <c r="C1170" s="18" t="s">
        <v>712</v>
      </c>
      <c r="D1170" s="8">
        <v>2016</v>
      </c>
      <c r="E1170" s="11">
        <v>0.4</v>
      </c>
      <c r="F1170" s="20">
        <v>56</v>
      </c>
      <c r="G1170" s="8"/>
      <c r="H1170" s="21">
        <v>25.720684454086868</v>
      </c>
    </row>
    <row r="1171" spans="2:8" s="9" customFormat="1" ht="51.75" customHeight="1">
      <c r="B1171" s="13">
        <f t="shared" si="149"/>
        <v>4</v>
      </c>
      <c r="C1171" s="17" t="s">
        <v>713</v>
      </c>
      <c r="D1171" s="8">
        <v>2016</v>
      </c>
      <c r="E1171" s="11">
        <v>0.4</v>
      </c>
      <c r="F1171" s="20">
        <v>1024</v>
      </c>
      <c r="G1171" s="8"/>
      <c r="H1171" s="21">
        <v>1679.0153407678745</v>
      </c>
    </row>
    <row r="1172" spans="2:8" s="9" customFormat="1" ht="45" customHeight="1">
      <c r="B1172" s="13">
        <f t="shared" si="149"/>
        <v>5</v>
      </c>
      <c r="C1172" s="17" t="s">
        <v>714</v>
      </c>
      <c r="D1172" s="8">
        <v>2016</v>
      </c>
      <c r="E1172" s="11">
        <v>0.4</v>
      </c>
      <c r="F1172" s="20">
        <v>317</v>
      </c>
      <c r="G1172" s="8"/>
      <c r="H1172" s="21">
        <v>364.89553747989373</v>
      </c>
    </row>
    <row r="1173" spans="2:8" s="9" customFormat="1">
      <c r="B1173" s="13">
        <f t="shared" si="149"/>
        <v>6</v>
      </c>
      <c r="C1173" s="17" t="s">
        <v>715</v>
      </c>
      <c r="D1173" s="8">
        <v>2016</v>
      </c>
      <c r="E1173" s="11">
        <v>0.4</v>
      </c>
      <c r="F1173" s="20">
        <v>670</v>
      </c>
      <c r="G1173" s="8"/>
      <c r="H1173" s="21">
        <v>373.60639208275637</v>
      </c>
    </row>
    <row r="1174" spans="2:8" s="9" customFormat="1">
      <c r="B1174" s="13">
        <f t="shared" si="149"/>
        <v>7</v>
      </c>
      <c r="C1174" s="17" t="s">
        <v>716</v>
      </c>
      <c r="D1174" s="8">
        <v>2016</v>
      </c>
      <c r="E1174" s="11">
        <v>0.4</v>
      </c>
      <c r="F1174" s="20">
        <v>305</v>
      </c>
      <c r="G1174" s="8"/>
      <c r="H1174" s="21">
        <v>365.35620303826937</v>
      </c>
    </row>
    <row r="1175" spans="2:8" s="9" customFormat="1">
      <c r="B1175" s="13">
        <f t="shared" si="149"/>
        <v>8</v>
      </c>
      <c r="C1175" s="17" t="s">
        <v>230</v>
      </c>
      <c r="D1175" s="8">
        <v>2016</v>
      </c>
      <c r="E1175" s="11">
        <v>0.4</v>
      </c>
      <c r="F1175" s="20">
        <v>291</v>
      </c>
      <c r="G1175" s="8"/>
      <c r="H1175" s="21">
        <v>728.35804513852656</v>
      </c>
    </row>
    <row r="1176" spans="2:8" s="9" customFormat="1">
      <c r="B1176" s="13">
        <f t="shared" si="149"/>
        <v>9</v>
      </c>
      <c r="C1176" s="17" t="s">
        <v>717</v>
      </c>
      <c r="D1176" s="8">
        <v>2016</v>
      </c>
      <c r="E1176" s="11">
        <v>0.4</v>
      </c>
      <c r="F1176" s="20">
        <v>789</v>
      </c>
      <c r="G1176" s="8"/>
      <c r="H1176" s="21">
        <v>775.75472720112293</v>
      </c>
    </row>
    <row r="1177" spans="2:8" s="9" customFormat="1">
      <c r="B1177" s="13">
        <f t="shared" si="149"/>
        <v>10</v>
      </c>
      <c r="C1177" s="17" t="s">
        <v>718</v>
      </c>
      <c r="D1177" s="8">
        <v>2016</v>
      </c>
      <c r="E1177" s="11">
        <v>0.4</v>
      </c>
      <c r="F1177" s="20">
        <v>239</v>
      </c>
      <c r="G1177" s="8"/>
      <c r="H1177" s="21">
        <v>155.31083234005706</v>
      </c>
    </row>
    <row r="1178" spans="2:8" s="9" customFormat="1">
      <c r="B1178" s="13">
        <f t="shared" si="149"/>
        <v>11</v>
      </c>
      <c r="C1178" s="17" t="s">
        <v>439</v>
      </c>
      <c r="D1178" s="8">
        <v>2016</v>
      </c>
      <c r="E1178" s="11">
        <v>0.4</v>
      </c>
      <c r="F1178" s="20">
        <v>76</v>
      </c>
      <c r="G1178" s="8"/>
      <c r="H1178" s="21">
        <v>876.1790876108887</v>
      </c>
    </row>
    <row r="1179" spans="2:8" s="9" customFormat="1">
      <c r="B1179" s="13">
        <f t="shared" si="149"/>
        <v>12</v>
      </c>
      <c r="C1179" s="17" t="s">
        <v>719</v>
      </c>
      <c r="D1179" s="8">
        <v>2016</v>
      </c>
      <c r="E1179" s="11">
        <v>0.4</v>
      </c>
      <c r="F1179" s="20">
        <v>240</v>
      </c>
      <c r="G1179" s="8"/>
      <c r="H1179" s="21">
        <v>251.29825549816414</v>
      </c>
    </row>
    <row r="1180" spans="2:8" s="9" customFormat="1">
      <c r="B1180" s="13">
        <f t="shared" si="149"/>
        <v>13</v>
      </c>
      <c r="C1180" s="17" t="s">
        <v>506</v>
      </c>
      <c r="D1180" s="8">
        <v>2016</v>
      </c>
      <c r="E1180" s="11">
        <v>0.4</v>
      </c>
      <c r="F1180" s="20">
        <v>129</v>
      </c>
      <c r="G1180" s="8"/>
      <c r="H1180" s="21">
        <v>151.37585351018797</v>
      </c>
    </row>
    <row r="1181" spans="2:8" s="9" customFormat="1">
      <c r="B1181" s="13">
        <f t="shared" si="149"/>
        <v>14</v>
      </c>
      <c r="C1181" s="17" t="s">
        <v>720</v>
      </c>
      <c r="D1181" s="8">
        <v>2016</v>
      </c>
      <c r="E1181" s="11">
        <v>0.4</v>
      </c>
      <c r="F1181" s="20">
        <v>80</v>
      </c>
      <c r="G1181" s="8"/>
      <c r="H1181" s="21">
        <v>76.218252822912405</v>
      </c>
    </row>
    <row r="1182" spans="2:8" s="9" customFormat="1">
      <c r="B1182" s="13">
        <f t="shared" si="149"/>
        <v>15</v>
      </c>
      <c r="C1182" s="17" t="s">
        <v>718</v>
      </c>
      <c r="D1182" s="8">
        <v>2016</v>
      </c>
      <c r="E1182" s="11">
        <v>0.4</v>
      </c>
      <c r="F1182" s="20">
        <v>126</v>
      </c>
      <c r="G1182" s="8"/>
      <c r="H1182" s="21">
        <v>158.19575781853317</v>
      </c>
    </row>
    <row r="1183" spans="2:8" s="9" customFormat="1">
      <c r="B1183" s="13">
        <f t="shared" si="149"/>
        <v>16</v>
      </c>
      <c r="C1183" s="17" t="s">
        <v>721</v>
      </c>
      <c r="D1183" s="8">
        <v>2016</v>
      </c>
      <c r="E1183" s="11">
        <v>0.4</v>
      </c>
      <c r="F1183" s="20">
        <v>457</v>
      </c>
      <c r="G1183" s="8"/>
      <c r="H1183" s="21">
        <v>747.94785224796226</v>
      </c>
    </row>
    <row r="1184" spans="2:8" s="9" customFormat="1">
      <c r="B1184" s="13">
        <f t="shared" si="149"/>
        <v>17</v>
      </c>
      <c r="C1184" s="17" t="s">
        <v>230</v>
      </c>
      <c r="D1184" s="8">
        <v>2016</v>
      </c>
      <c r="E1184" s="11">
        <v>0.4</v>
      </c>
      <c r="F1184" s="20">
        <v>320</v>
      </c>
      <c r="G1184" s="8"/>
      <c r="H1184" s="21">
        <v>309.09149700125806</v>
      </c>
    </row>
    <row r="1185" spans="2:8" s="9" customFormat="1">
      <c r="B1185" s="13">
        <f t="shared" si="149"/>
        <v>18</v>
      </c>
      <c r="C1185" s="17" t="s">
        <v>722</v>
      </c>
      <c r="D1185" s="8">
        <v>2016</v>
      </c>
      <c r="E1185" s="11">
        <v>0.4</v>
      </c>
      <c r="F1185" s="20">
        <v>432</v>
      </c>
      <c r="G1185" s="8"/>
      <c r="H1185" s="21">
        <v>411.94071086304211</v>
      </c>
    </row>
    <row r="1186" spans="2:8" s="9" customFormat="1">
      <c r="B1186" s="13">
        <f t="shared" si="149"/>
        <v>19</v>
      </c>
      <c r="C1186" s="17" t="s">
        <v>723</v>
      </c>
      <c r="D1186" s="8">
        <v>2016</v>
      </c>
      <c r="E1186" s="11">
        <v>0.4</v>
      </c>
      <c r="F1186" s="20">
        <v>57</v>
      </c>
      <c r="G1186" s="8"/>
      <c r="H1186" s="21">
        <v>100.20657659112287</v>
      </c>
    </row>
    <row r="1187" spans="2:8" s="9" customFormat="1">
      <c r="B1187" s="13">
        <f t="shared" si="149"/>
        <v>20</v>
      </c>
      <c r="C1187" s="17" t="s">
        <v>724</v>
      </c>
      <c r="D1187" s="8">
        <v>2016</v>
      </c>
      <c r="E1187" s="11">
        <v>0.4</v>
      </c>
      <c r="F1187" s="20">
        <v>120</v>
      </c>
      <c r="G1187" s="8"/>
      <c r="H1187" s="21">
        <v>71.673727312394064</v>
      </c>
    </row>
    <row r="1188" spans="2:8" s="9" customFormat="1">
      <c r="B1188" s="13">
        <f t="shared" si="149"/>
        <v>21</v>
      </c>
      <c r="C1188" s="17" t="s">
        <v>725</v>
      </c>
      <c r="D1188" s="8">
        <v>2016</v>
      </c>
      <c r="E1188" s="11">
        <v>0.4</v>
      </c>
      <c r="F1188" s="20">
        <v>124</v>
      </c>
      <c r="G1188" s="8"/>
      <c r="H1188" s="21">
        <v>128.38342330588432</v>
      </c>
    </row>
    <row r="1189" spans="2:8" s="9" customFormat="1">
      <c r="B1189" s="13">
        <f t="shared" si="149"/>
        <v>22</v>
      </c>
      <c r="C1189" s="17" t="s">
        <v>726</v>
      </c>
      <c r="D1189" s="8">
        <v>2016</v>
      </c>
      <c r="E1189" s="11">
        <v>0.4</v>
      </c>
      <c r="F1189" s="20">
        <v>133</v>
      </c>
      <c r="G1189" s="8"/>
      <c r="H1189" s="21">
        <v>347.44679077556242</v>
      </c>
    </row>
    <row r="1190" spans="2:8" s="9" customFormat="1">
      <c r="B1190" s="13">
        <f t="shared" si="149"/>
        <v>23</v>
      </c>
      <c r="C1190" s="17" t="s">
        <v>727</v>
      </c>
      <c r="D1190" s="8">
        <v>2016</v>
      </c>
      <c r="E1190" s="11">
        <v>0.4</v>
      </c>
      <c r="F1190" s="20">
        <v>85</v>
      </c>
      <c r="G1190" s="8"/>
      <c r="H1190" s="21">
        <v>101.77131750418246</v>
      </c>
    </row>
    <row r="1191" spans="2:8" s="9" customFormat="1">
      <c r="B1191" s="13">
        <f t="shared" si="149"/>
        <v>24</v>
      </c>
      <c r="C1191" s="17" t="s">
        <v>728</v>
      </c>
      <c r="D1191" s="8">
        <v>2016</v>
      </c>
      <c r="E1191" s="11">
        <v>0.4</v>
      </c>
      <c r="F1191" s="20">
        <v>115</v>
      </c>
      <c r="G1191" s="8"/>
      <c r="H1191" s="21">
        <v>335.19053685528257</v>
      </c>
    </row>
    <row r="1192" spans="2:8" s="9" customFormat="1">
      <c r="B1192" s="13">
        <f t="shared" si="149"/>
        <v>25</v>
      </c>
      <c r="C1192" s="17" t="s">
        <v>729</v>
      </c>
      <c r="D1192" s="8">
        <v>2016</v>
      </c>
      <c r="E1192" s="11">
        <v>0.4</v>
      </c>
      <c r="F1192" s="20">
        <v>115</v>
      </c>
      <c r="G1192" s="8"/>
      <c r="H1192" s="21">
        <v>49.355581162901217</v>
      </c>
    </row>
    <row r="1193" spans="2:8" s="9" customFormat="1">
      <c r="B1193" s="13">
        <f t="shared" si="149"/>
        <v>26</v>
      </c>
      <c r="C1193" s="17" t="s">
        <v>194</v>
      </c>
      <c r="D1193" s="8">
        <v>2016</v>
      </c>
      <c r="E1193" s="11">
        <v>0.4</v>
      </c>
      <c r="F1193" s="20">
        <v>204</v>
      </c>
      <c r="G1193" s="8"/>
      <c r="H1193" s="21">
        <v>281.91995557081196</v>
      </c>
    </row>
    <row r="1194" spans="2:8" s="9" customFormat="1">
      <c r="B1194" s="13">
        <f t="shared" si="149"/>
        <v>27</v>
      </c>
      <c r="C1194" s="17" t="s">
        <v>454</v>
      </c>
      <c r="D1194" s="8">
        <v>2016</v>
      </c>
      <c r="E1194" s="11">
        <v>0.4</v>
      </c>
      <c r="F1194" s="20">
        <v>651</v>
      </c>
      <c r="G1194" s="8"/>
      <c r="H1194" s="21">
        <v>605.1888845195308</v>
      </c>
    </row>
    <row r="1195" spans="2:8" s="9" customFormat="1">
      <c r="B1195" s="13">
        <f t="shared" si="149"/>
        <v>28</v>
      </c>
      <c r="C1195" s="17" t="s">
        <v>730</v>
      </c>
      <c r="D1195" s="8">
        <v>2016</v>
      </c>
      <c r="E1195" s="11">
        <v>0.4</v>
      </c>
      <c r="F1195" s="20">
        <v>524</v>
      </c>
      <c r="G1195" s="8"/>
      <c r="H1195" s="21">
        <v>451.70429689618231</v>
      </c>
    </row>
    <row r="1196" spans="2:8" s="9" customFormat="1">
      <c r="B1196" s="13">
        <f t="shared" si="149"/>
        <v>29</v>
      </c>
      <c r="C1196" s="17" t="s">
        <v>653</v>
      </c>
      <c r="D1196" s="8">
        <v>2016</v>
      </c>
      <c r="E1196" s="11">
        <v>0.4</v>
      </c>
      <c r="F1196" s="20">
        <v>202</v>
      </c>
      <c r="G1196" s="8"/>
      <c r="H1196" s="21">
        <v>107.14084178145944</v>
      </c>
    </row>
    <row r="1197" spans="2:8" s="9" customFormat="1">
      <c r="B1197" s="13">
        <f t="shared" si="149"/>
        <v>30</v>
      </c>
      <c r="C1197" s="17" t="s">
        <v>731</v>
      </c>
      <c r="D1197" s="8">
        <v>2016</v>
      </c>
      <c r="E1197" s="11">
        <v>0.4</v>
      </c>
      <c r="F1197" s="20">
        <v>16</v>
      </c>
      <c r="G1197" s="8"/>
      <c r="H1197" s="21">
        <v>13.484907384966238</v>
      </c>
    </row>
    <row r="1198" spans="2:8" s="9" customFormat="1">
      <c r="B1198" s="13">
        <f t="shared" si="149"/>
        <v>31</v>
      </c>
      <c r="C1198" s="17" t="s">
        <v>732</v>
      </c>
      <c r="D1198" s="8">
        <v>2016</v>
      </c>
      <c r="E1198" s="11">
        <v>0.4</v>
      </c>
      <c r="F1198" s="20">
        <v>355</v>
      </c>
      <c r="G1198" s="8"/>
      <c r="H1198" s="21">
        <v>337.78199259683015</v>
      </c>
    </row>
    <row r="1199" spans="2:8" s="9" customFormat="1">
      <c r="B1199" s="13">
        <f t="shared" si="149"/>
        <v>32</v>
      </c>
      <c r="C1199" s="17" t="s">
        <v>733</v>
      </c>
      <c r="D1199" s="8">
        <v>2016</v>
      </c>
      <c r="E1199" s="11">
        <v>0.4</v>
      </c>
      <c r="F1199" s="20">
        <v>240</v>
      </c>
      <c r="G1199" s="8"/>
      <c r="H1199" s="21">
        <v>3.9860861674930401</v>
      </c>
    </row>
    <row r="1200" spans="2:8" s="9" customFormat="1">
      <c r="B1200" s="13">
        <f t="shared" si="149"/>
        <v>33</v>
      </c>
      <c r="C1200" s="17" t="s">
        <v>589</v>
      </c>
      <c r="D1200" s="8">
        <v>2016</v>
      </c>
      <c r="E1200" s="11">
        <v>0.4</v>
      </c>
      <c r="F1200" s="20">
        <v>162</v>
      </c>
      <c r="G1200" s="8"/>
      <c r="H1200" s="21">
        <v>283.14481467073909</v>
      </c>
    </row>
    <row r="1201" spans="2:8" s="9" customFormat="1">
      <c r="B1201" s="13">
        <f t="shared" si="149"/>
        <v>34</v>
      </c>
      <c r="C1201" s="17" t="s">
        <v>734</v>
      </c>
      <c r="D1201" s="8">
        <v>2016</v>
      </c>
      <c r="E1201" s="11">
        <v>0.4</v>
      </c>
      <c r="F1201" s="20">
        <v>84</v>
      </c>
      <c r="G1201" s="8"/>
      <c r="H1201" s="21">
        <v>38.914114673562416</v>
      </c>
    </row>
    <row r="1202" spans="2:8" s="9" customFormat="1">
      <c r="B1202" s="13">
        <f t="shared" si="149"/>
        <v>35</v>
      </c>
      <c r="C1202" s="17" t="s">
        <v>735</v>
      </c>
      <c r="D1202" s="8">
        <v>2016</v>
      </c>
      <c r="E1202" s="11">
        <v>0.4</v>
      </c>
      <c r="F1202" s="20">
        <v>289</v>
      </c>
      <c r="G1202" s="8"/>
      <c r="H1202" s="21">
        <v>259.22156743778601</v>
      </c>
    </row>
    <row r="1203" spans="2:8" s="9" customFormat="1">
      <c r="B1203" s="13">
        <f t="shared" si="149"/>
        <v>36</v>
      </c>
      <c r="C1203" s="17" t="s">
        <v>736</v>
      </c>
      <c r="D1203" s="8">
        <v>2016</v>
      </c>
      <c r="E1203" s="11">
        <v>0.4</v>
      </c>
      <c r="F1203" s="20">
        <v>326</v>
      </c>
      <c r="G1203" s="8"/>
      <c r="H1203" s="21">
        <v>313.49076617371412</v>
      </c>
    </row>
    <row r="1204" spans="2:8" s="9" customFormat="1">
      <c r="B1204" s="13">
        <f t="shared" si="149"/>
        <v>37</v>
      </c>
      <c r="C1204" s="17" t="s">
        <v>416</v>
      </c>
      <c r="D1204" s="8">
        <v>2016</v>
      </c>
      <c r="E1204" s="11">
        <v>0.4</v>
      </c>
      <c r="F1204" s="20">
        <v>40</v>
      </c>
      <c r="G1204" s="8"/>
      <c r="H1204" s="21">
        <v>187.38371795137562</v>
      </c>
    </row>
    <row r="1205" spans="2:8" s="9" customFormat="1">
      <c r="B1205" s="13">
        <f t="shared" si="149"/>
        <v>38</v>
      </c>
      <c r="C1205" s="17" t="s">
        <v>737</v>
      </c>
      <c r="D1205" s="8">
        <v>2016</v>
      </c>
      <c r="E1205" s="11">
        <v>0.4</v>
      </c>
      <c r="F1205" s="20">
        <v>130</v>
      </c>
      <c r="G1205" s="8"/>
      <c r="H1205" s="21">
        <v>49.250674396455395</v>
      </c>
    </row>
    <row r="1206" spans="2:8" s="9" customFormat="1">
      <c r="B1206" s="13">
        <f t="shared" si="149"/>
        <v>39</v>
      </c>
      <c r="C1206" s="17" t="s">
        <v>738</v>
      </c>
      <c r="D1206" s="8">
        <v>2016</v>
      </c>
      <c r="E1206" s="11">
        <v>0.4</v>
      </c>
      <c r="F1206" s="20">
        <v>60</v>
      </c>
      <c r="G1206" s="8"/>
      <c r="H1206" s="21">
        <v>181.08866543878685</v>
      </c>
    </row>
    <row r="1207" spans="2:8" s="9" customFormat="1">
      <c r="B1207" s="13">
        <f t="shared" si="149"/>
        <v>40</v>
      </c>
      <c r="C1207" s="17" t="s">
        <v>226</v>
      </c>
      <c r="D1207" s="8">
        <v>2016</v>
      </c>
      <c r="E1207" s="11">
        <v>0.4</v>
      </c>
      <c r="F1207" s="20">
        <v>40</v>
      </c>
      <c r="G1207" s="8"/>
      <c r="H1207" s="21">
        <v>80.950493401173944</v>
      </c>
    </row>
    <row r="1208" spans="2:8" s="9" customFormat="1">
      <c r="B1208" s="13">
        <f t="shared" si="149"/>
        <v>41</v>
      </c>
      <c r="C1208" s="17" t="s">
        <v>355</v>
      </c>
      <c r="D1208" s="8">
        <v>2016</v>
      </c>
      <c r="E1208" s="11">
        <v>0.4</v>
      </c>
      <c r="F1208" s="20">
        <v>200</v>
      </c>
      <c r="G1208" s="8"/>
      <c r="H1208" s="21">
        <v>263.91287551129773</v>
      </c>
    </row>
    <row r="1209" spans="2:8" s="9" customFormat="1">
      <c r="B1209" s="13">
        <f t="shared" si="149"/>
        <v>42</v>
      </c>
      <c r="C1209" s="17" t="s">
        <v>739</v>
      </c>
      <c r="D1209" s="8">
        <v>2016</v>
      </c>
      <c r="E1209" s="11">
        <v>0.4</v>
      </c>
      <c r="F1209" s="20">
        <v>86</v>
      </c>
      <c r="G1209" s="8"/>
      <c r="H1209" s="21">
        <v>198.90525354908604</v>
      </c>
    </row>
    <row r="1210" spans="2:8" s="9" customFormat="1">
      <c r="B1210" s="13">
        <f t="shared" si="149"/>
        <v>43</v>
      </c>
      <c r="C1210" s="17" t="s">
        <v>307</v>
      </c>
      <c r="D1210" s="8">
        <v>2016</v>
      </c>
      <c r="E1210" s="11">
        <v>0.4</v>
      </c>
      <c r="F1210" s="20">
        <v>376</v>
      </c>
      <c r="G1210" s="8"/>
      <c r="H1210" s="21">
        <v>320.37758060699088</v>
      </c>
    </row>
    <row r="1211" spans="2:8" s="9" customFormat="1">
      <c r="B1211" s="13">
        <f t="shared" si="149"/>
        <v>44</v>
      </c>
      <c r="C1211" s="17" t="s">
        <v>735</v>
      </c>
      <c r="D1211" s="8">
        <v>2016</v>
      </c>
      <c r="E1211" s="11">
        <v>0.4</v>
      </c>
      <c r="F1211" s="20">
        <v>14</v>
      </c>
      <c r="G1211" s="8"/>
      <c r="H1211" s="21">
        <v>40.323742379212959</v>
      </c>
    </row>
    <row r="1212" spans="2:8" s="9" customFormat="1">
      <c r="B1212" s="13">
        <f t="shared" si="149"/>
        <v>45</v>
      </c>
      <c r="C1212" s="17" t="s">
        <v>740</v>
      </c>
      <c r="D1212" s="8">
        <v>2016</v>
      </c>
      <c r="E1212" s="11">
        <v>0.4</v>
      </c>
      <c r="F1212" s="20">
        <v>35</v>
      </c>
      <c r="G1212" s="8"/>
      <c r="H1212" s="21">
        <v>27.159109056528006</v>
      </c>
    </row>
    <row r="1213" spans="2:8" s="9" customFormat="1">
      <c r="B1213" s="13">
        <f t="shared" si="149"/>
        <v>46</v>
      </c>
      <c r="C1213" s="17" t="s">
        <v>741</v>
      </c>
      <c r="D1213" s="8">
        <v>2016</v>
      </c>
      <c r="E1213" s="11">
        <v>0.4</v>
      </c>
      <c r="F1213" s="20">
        <v>41</v>
      </c>
      <c r="G1213" s="8"/>
      <c r="H1213" s="21">
        <v>29.049529411833248</v>
      </c>
    </row>
    <row r="1214" spans="2:8" s="9" customFormat="1">
      <c r="B1214" s="13">
        <f t="shared" si="149"/>
        <v>47</v>
      </c>
      <c r="C1214" s="17" t="s">
        <v>240</v>
      </c>
      <c r="D1214" s="8">
        <v>2016</v>
      </c>
      <c r="E1214" s="11">
        <v>0.4</v>
      </c>
      <c r="F1214" s="20">
        <v>142</v>
      </c>
      <c r="G1214" s="8"/>
      <c r="H1214" s="21">
        <v>198.4974653253031</v>
      </c>
    </row>
    <row r="1215" spans="2:8" s="9" customFormat="1">
      <c r="B1215" s="13">
        <f t="shared" si="149"/>
        <v>48</v>
      </c>
      <c r="C1215" s="17" t="s">
        <v>742</v>
      </c>
      <c r="D1215" s="8">
        <v>2016</v>
      </c>
      <c r="E1215" s="11">
        <v>0.4</v>
      </c>
      <c r="F1215" s="20">
        <v>304</v>
      </c>
      <c r="G1215" s="8"/>
      <c r="H1215" s="21">
        <v>349.4346881495585</v>
      </c>
    </row>
    <row r="1216" spans="2:8" s="9" customFormat="1">
      <c r="B1216" s="13">
        <f t="shared" si="149"/>
        <v>49</v>
      </c>
      <c r="C1216" s="17" t="s">
        <v>743</v>
      </c>
      <c r="D1216" s="8">
        <v>2016</v>
      </c>
      <c r="E1216" s="11">
        <v>0.4</v>
      </c>
      <c r="F1216" s="20">
        <v>350</v>
      </c>
      <c r="G1216" s="8"/>
      <c r="H1216" s="21">
        <v>4.184188043795225</v>
      </c>
    </row>
    <row r="1217" spans="2:8" s="9" customFormat="1">
      <c r="B1217" s="13">
        <f t="shared" si="149"/>
        <v>50</v>
      </c>
      <c r="C1217" s="17" t="s">
        <v>454</v>
      </c>
      <c r="D1217" s="8">
        <v>2016</v>
      </c>
      <c r="E1217" s="11">
        <v>0.4</v>
      </c>
      <c r="F1217" s="20">
        <v>223</v>
      </c>
      <c r="G1217" s="8"/>
      <c r="H1217" s="21">
        <v>406.15084940143748</v>
      </c>
    </row>
    <row r="1218" spans="2:8" s="9" customFormat="1">
      <c r="B1218" s="13">
        <f t="shared" si="149"/>
        <v>51</v>
      </c>
      <c r="C1218" s="17" t="s">
        <v>744</v>
      </c>
      <c r="D1218" s="8">
        <v>2016</v>
      </c>
      <c r="E1218" s="11">
        <v>0.4</v>
      </c>
      <c r="F1218" s="20">
        <v>1047</v>
      </c>
      <c r="G1218" s="8"/>
      <c r="H1218" s="21">
        <v>726.38554779803667</v>
      </c>
    </row>
    <row r="1219" spans="2:8" s="9" customFormat="1">
      <c r="B1219" s="13">
        <f t="shared" si="149"/>
        <v>52</v>
      </c>
      <c r="C1219" s="17" t="s">
        <v>745</v>
      </c>
      <c r="D1219" s="8">
        <v>2016</v>
      </c>
      <c r="E1219" s="11">
        <v>0.4</v>
      </c>
      <c r="F1219" s="20">
        <v>291</v>
      </c>
      <c r="G1219" s="8"/>
      <c r="H1219" s="21">
        <v>315.36855277820064</v>
      </c>
    </row>
    <row r="1220" spans="2:8" s="9" customFormat="1">
      <c r="B1220" s="13">
        <f t="shared" si="149"/>
        <v>53</v>
      </c>
      <c r="C1220" s="17" t="s">
        <v>746</v>
      </c>
      <c r="D1220" s="8">
        <v>2016</v>
      </c>
      <c r="E1220" s="11">
        <v>0.4</v>
      </c>
      <c r="F1220" s="20">
        <v>30</v>
      </c>
      <c r="G1220" s="8"/>
      <c r="H1220" s="21">
        <v>862.16454837847198</v>
      </c>
    </row>
    <row r="1221" spans="2:8" s="9" customFormat="1">
      <c r="B1221" s="13">
        <f t="shared" si="149"/>
        <v>54</v>
      </c>
      <c r="C1221" s="17" t="s">
        <v>747</v>
      </c>
      <c r="D1221" s="8">
        <v>2016</v>
      </c>
      <c r="E1221" s="11">
        <v>0.4</v>
      </c>
      <c r="F1221" s="20">
        <v>50</v>
      </c>
      <c r="G1221" s="8"/>
      <c r="H1221" s="21">
        <v>106.54926004010355</v>
      </c>
    </row>
    <row r="1222" spans="2:8" s="9" customFormat="1">
      <c r="B1222" s="13">
        <f t="shared" si="149"/>
        <v>55</v>
      </c>
      <c r="C1222" s="17" t="s">
        <v>731</v>
      </c>
      <c r="D1222" s="8">
        <v>2016</v>
      </c>
      <c r="E1222" s="11">
        <v>0.4</v>
      </c>
      <c r="F1222" s="20">
        <v>105</v>
      </c>
      <c r="G1222" s="8"/>
      <c r="H1222" s="21">
        <v>126.08609442588838</v>
      </c>
    </row>
    <row r="1223" spans="2:8" s="9" customFormat="1">
      <c r="B1223" s="13">
        <f t="shared" si="149"/>
        <v>56</v>
      </c>
      <c r="C1223" s="17" t="s">
        <v>718</v>
      </c>
      <c r="D1223" s="8">
        <v>2016</v>
      </c>
      <c r="E1223" s="11">
        <v>0.4</v>
      </c>
      <c r="F1223" s="20">
        <v>218</v>
      </c>
      <c r="G1223" s="8"/>
      <c r="H1223" s="21">
        <v>222.81762642940492</v>
      </c>
    </row>
    <row r="1224" spans="2:8" s="9" customFormat="1">
      <c r="B1224" s="13">
        <f t="shared" si="149"/>
        <v>57</v>
      </c>
      <c r="C1224" s="17" t="s">
        <v>245</v>
      </c>
      <c r="D1224" s="8">
        <v>2016</v>
      </c>
      <c r="E1224" s="11">
        <v>0.4</v>
      </c>
      <c r="F1224" s="20">
        <v>160</v>
      </c>
      <c r="G1224" s="8"/>
      <c r="H1224" s="21">
        <v>177.11075093394587</v>
      </c>
    </row>
    <row r="1225" spans="2:8" s="9" customFormat="1">
      <c r="B1225" s="13">
        <f t="shared" si="149"/>
        <v>58</v>
      </c>
      <c r="C1225" s="17" t="s">
        <v>263</v>
      </c>
      <c r="D1225" s="8">
        <v>2016</v>
      </c>
      <c r="E1225" s="11">
        <v>0.4</v>
      </c>
      <c r="F1225" s="20">
        <v>165</v>
      </c>
      <c r="G1225" s="8"/>
      <c r="H1225" s="21">
        <v>199.45057159721742</v>
      </c>
    </row>
    <row r="1226" spans="2:8" s="9" customFormat="1">
      <c r="B1226" s="13">
        <f t="shared" si="149"/>
        <v>59</v>
      </c>
      <c r="C1226" s="17" t="s">
        <v>748</v>
      </c>
      <c r="D1226" s="8">
        <v>2016</v>
      </c>
      <c r="E1226" s="11">
        <v>0.4</v>
      </c>
      <c r="F1226" s="20">
        <v>149</v>
      </c>
      <c r="G1226" s="8"/>
      <c r="H1226" s="21">
        <v>508.88038179153978</v>
      </c>
    </row>
    <row r="1227" spans="2:8" s="9" customFormat="1">
      <c r="B1227" s="13">
        <f t="shared" si="149"/>
        <v>60</v>
      </c>
      <c r="C1227" s="17" t="s">
        <v>749</v>
      </c>
      <c r="D1227" s="8">
        <v>2016</v>
      </c>
      <c r="E1227" s="11">
        <v>0.4</v>
      </c>
      <c r="F1227" s="20">
        <v>497</v>
      </c>
      <c r="G1227" s="8"/>
      <c r="H1227" s="21">
        <v>349.00915756095134</v>
      </c>
    </row>
    <row r="1228" spans="2:8" s="9" customFormat="1">
      <c r="B1228" s="13">
        <f t="shared" si="149"/>
        <v>61</v>
      </c>
      <c r="C1228" s="17" t="s">
        <v>308</v>
      </c>
      <c r="D1228" s="8">
        <v>2016</v>
      </c>
      <c r="E1228" s="11">
        <v>0.4</v>
      </c>
      <c r="F1228" s="20">
        <v>504</v>
      </c>
      <c r="G1228" s="8"/>
      <c r="H1228" s="21">
        <v>563.6221379217651</v>
      </c>
    </row>
    <row r="1229" spans="2:8" s="9" customFormat="1">
      <c r="B1229" s="13">
        <f t="shared" si="149"/>
        <v>62</v>
      </c>
      <c r="C1229" s="17" t="s">
        <v>302</v>
      </c>
      <c r="D1229" s="8">
        <v>2016</v>
      </c>
      <c r="E1229" s="11">
        <v>0.4</v>
      </c>
      <c r="F1229" s="20">
        <v>350</v>
      </c>
      <c r="G1229" s="8"/>
      <c r="H1229" s="21">
        <v>344.71060863516476</v>
      </c>
    </row>
    <row r="1230" spans="2:8" s="9" customFormat="1">
      <c r="B1230" s="13">
        <f t="shared" si="149"/>
        <v>63</v>
      </c>
      <c r="C1230" s="17" t="s">
        <v>750</v>
      </c>
      <c r="D1230" s="8">
        <v>2016</v>
      </c>
      <c r="E1230" s="11">
        <v>0.4</v>
      </c>
      <c r="F1230" s="20">
        <v>484</v>
      </c>
      <c r="G1230" s="8"/>
      <c r="H1230" s="21">
        <v>446.18242569418391</v>
      </c>
    </row>
    <row r="1231" spans="2:8" s="9" customFormat="1">
      <c r="B1231" s="13">
        <f t="shared" si="149"/>
        <v>64</v>
      </c>
      <c r="C1231" s="17" t="s">
        <v>667</v>
      </c>
      <c r="D1231" s="8">
        <v>2016</v>
      </c>
      <c r="E1231" s="11">
        <v>0.4</v>
      </c>
      <c r="F1231" s="20">
        <v>126</v>
      </c>
      <c r="G1231" s="8"/>
      <c r="H1231" s="21">
        <v>212.28256207640851</v>
      </c>
    </row>
    <row r="1232" spans="2:8" s="9" customFormat="1">
      <c r="B1232" s="13">
        <f t="shared" si="149"/>
        <v>65</v>
      </c>
      <c r="C1232" s="17" t="s">
        <v>751</v>
      </c>
      <c r="D1232" s="8">
        <v>2016</v>
      </c>
      <c r="E1232" s="11">
        <v>0.4</v>
      </c>
      <c r="F1232" s="20">
        <v>192</v>
      </c>
      <c r="G1232" s="8"/>
      <c r="H1232" s="21">
        <v>157.70328530864171</v>
      </c>
    </row>
    <row r="1233" spans="2:8" s="9" customFormat="1">
      <c r="B1233" s="13">
        <f t="shared" si="149"/>
        <v>66</v>
      </c>
      <c r="C1233" s="17" t="s">
        <v>715</v>
      </c>
      <c r="D1233" s="8">
        <v>2016</v>
      </c>
      <c r="E1233" s="11">
        <v>0.4</v>
      </c>
      <c r="F1233" s="20">
        <v>77</v>
      </c>
      <c r="G1233" s="8"/>
      <c r="H1233" s="21">
        <v>50.178216400773479</v>
      </c>
    </row>
    <row r="1234" spans="2:8" s="9" customFormat="1">
      <c r="B1234" s="13">
        <f t="shared" ref="B1234:B1297" si="150">B1233+1</f>
        <v>67</v>
      </c>
      <c r="C1234" s="17" t="s">
        <v>264</v>
      </c>
      <c r="D1234" s="8">
        <v>2016</v>
      </c>
      <c r="E1234" s="11">
        <v>0.4</v>
      </c>
      <c r="F1234" s="20">
        <v>259</v>
      </c>
      <c r="G1234" s="8"/>
      <c r="H1234" s="21">
        <v>266.74898298954656</v>
      </c>
    </row>
    <row r="1235" spans="2:8" s="9" customFormat="1">
      <c r="B1235" s="13">
        <f t="shared" si="150"/>
        <v>68</v>
      </c>
      <c r="C1235" s="17" t="s">
        <v>752</v>
      </c>
      <c r="D1235" s="8">
        <v>2016</v>
      </c>
      <c r="E1235" s="11">
        <v>0.4</v>
      </c>
      <c r="F1235" s="20">
        <v>70</v>
      </c>
      <c r="G1235" s="8"/>
      <c r="H1235" s="21">
        <v>114.45152279421708</v>
      </c>
    </row>
    <row r="1236" spans="2:8" s="9" customFormat="1">
      <c r="B1236" s="13">
        <f t="shared" si="150"/>
        <v>69</v>
      </c>
      <c r="C1236" s="17" t="s">
        <v>454</v>
      </c>
      <c r="D1236" s="8">
        <v>2016</v>
      </c>
      <c r="E1236" s="11">
        <v>0.4</v>
      </c>
      <c r="F1236" s="20">
        <v>116</v>
      </c>
      <c r="G1236" s="8"/>
      <c r="H1236" s="21">
        <v>254.83334219851204</v>
      </c>
    </row>
    <row r="1237" spans="2:8" s="9" customFormat="1">
      <c r="B1237" s="13">
        <f t="shared" si="150"/>
        <v>70</v>
      </c>
      <c r="C1237" s="17" t="s">
        <v>753</v>
      </c>
      <c r="D1237" s="8">
        <v>2016</v>
      </c>
      <c r="E1237" s="11">
        <v>0.4</v>
      </c>
      <c r="F1237" s="20">
        <v>114</v>
      </c>
      <c r="G1237" s="8"/>
      <c r="H1237" s="21">
        <v>112.84007303899475</v>
      </c>
    </row>
    <row r="1238" spans="2:8" s="9" customFormat="1">
      <c r="B1238" s="13">
        <f t="shared" si="150"/>
        <v>71</v>
      </c>
      <c r="C1238" s="17" t="s">
        <v>754</v>
      </c>
      <c r="D1238" s="8">
        <v>2016</v>
      </c>
      <c r="E1238" s="11">
        <v>0.4</v>
      </c>
      <c r="F1238" s="20">
        <v>254</v>
      </c>
      <c r="G1238" s="8"/>
      <c r="H1238" s="21">
        <v>306.14434606048616</v>
      </c>
    </row>
    <row r="1239" spans="2:8" s="9" customFormat="1">
      <c r="B1239" s="13">
        <f t="shared" si="150"/>
        <v>72</v>
      </c>
      <c r="C1239" s="17" t="s">
        <v>755</v>
      </c>
      <c r="D1239" s="8">
        <v>2016</v>
      </c>
      <c r="E1239" s="11">
        <v>0.4</v>
      </c>
      <c r="F1239" s="20">
        <v>795</v>
      </c>
      <c r="G1239" s="8"/>
      <c r="H1239" s="21">
        <v>484.27333279552488</v>
      </c>
    </row>
    <row r="1240" spans="2:8" s="9" customFormat="1">
      <c r="B1240" s="13">
        <f t="shared" si="150"/>
        <v>73</v>
      </c>
      <c r="C1240" s="17" t="s">
        <v>756</v>
      </c>
      <c r="D1240" s="8">
        <v>2016</v>
      </c>
      <c r="E1240" s="11">
        <v>0.4</v>
      </c>
      <c r="F1240" s="20">
        <v>35</v>
      </c>
      <c r="G1240" s="8"/>
      <c r="H1240" s="21">
        <v>46.551905964438632</v>
      </c>
    </row>
    <row r="1241" spans="2:8" s="9" customFormat="1">
      <c r="B1241" s="13">
        <f t="shared" si="150"/>
        <v>74</v>
      </c>
      <c r="C1241" s="17" t="s">
        <v>757</v>
      </c>
      <c r="D1241" s="8">
        <v>2016</v>
      </c>
      <c r="E1241" s="11">
        <v>0.4</v>
      </c>
      <c r="F1241" s="20">
        <v>53</v>
      </c>
      <c r="G1241" s="8"/>
      <c r="H1241" s="21">
        <v>36.028457878973491</v>
      </c>
    </row>
    <row r="1242" spans="2:8" s="9" customFormat="1">
      <c r="B1242" s="13">
        <f t="shared" si="150"/>
        <v>75</v>
      </c>
      <c r="C1242" s="17" t="s">
        <v>758</v>
      </c>
      <c r="D1242" s="8">
        <v>2016</v>
      </c>
      <c r="E1242" s="11">
        <v>0.4</v>
      </c>
      <c r="F1242" s="20">
        <v>76</v>
      </c>
      <c r="G1242" s="8"/>
      <c r="H1242" s="21">
        <v>45.157858471626575</v>
      </c>
    </row>
    <row r="1243" spans="2:8" s="9" customFormat="1">
      <c r="B1243" s="13">
        <f t="shared" si="150"/>
        <v>76</v>
      </c>
      <c r="C1243" s="17" t="s">
        <v>759</v>
      </c>
      <c r="D1243" s="8">
        <v>2016</v>
      </c>
      <c r="E1243" s="11">
        <v>0.4</v>
      </c>
      <c r="F1243" s="20">
        <v>43</v>
      </c>
      <c r="G1243" s="8"/>
      <c r="H1243" s="21">
        <v>10.913144184543775</v>
      </c>
    </row>
    <row r="1244" spans="2:8" s="9" customFormat="1">
      <c r="B1244" s="13">
        <f t="shared" si="150"/>
        <v>77</v>
      </c>
      <c r="C1244" s="17" t="s">
        <v>760</v>
      </c>
      <c r="D1244" s="8">
        <v>2016</v>
      </c>
      <c r="E1244" s="11">
        <v>0.4</v>
      </c>
      <c r="F1244" s="20">
        <v>180</v>
      </c>
      <c r="G1244" s="8"/>
      <c r="H1244" s="21">
        <v>157.1288735977609</v>
      </c>
    </row>
    <row r="1245" spans="2:8" s="9" customFormat="1">
      <c r="B1245" s="13">
        <f t="shared" si="150"/>
        <v>78</v>
      </c>
      <c r="C1245" s="17" t="s">
        <v>761</v>
      </c>
      <c r="D1245" s="8">
        <v>2016</v>
      </c>
      <c r="E1245" s="11">
        <v>0.4</v>
      </c>
      <c r="F1245" s="20">
        <v>180</v>
      </c>
      <c r="G1245" s="8"/>
      <c r="H1245" s="21">
        <v>210.2309872066752</v>
      </c>
    </row>
    <row r="1246" spans="2:8" s="9" customFormat="1">
      <c r="B1246" s="13">
        <f t="shared" si="150"/>
        <v>79</v>
      </c>
      <c r="C1246" s="17" t="s">
        <v>762</v>
      </c>
      <c r="D1246" s="8">
        <v>2016</v>
      </c>
      <c r="E1246" s="11">
        <v>0.4</v>
      </c>
      <c r="F1246" s="20">
        <v>50</v>
      </c>
      <c r="G1246" s="8"/>
      <c r="H1246" s="21">
        <v>92.285596384034676</v>
      </c>
    </row>
    <row r="1247" spans="2:8" s="9" customFormat="1">
      <c r="B1247" s="13">
        <f t="shared" si="150"/>
        <v>80</v>
      </c>
      <c r="C1247" s="17" t="s">
        <v>763</v>
      </c>
      <c r="D1247" s="8">
        <v>2016</v>
      </c>
      <c r="E1247" s="11">
        <v>0.4</v>
      </c>
      <c r="F1247" s="20">
        <v>650</v>
      </c>
      <c r="G1247" s="8"/>
      <c r="H1247" s="21">
        <v>739.62941763172898</v>
      </c>
    </row>
    <row r="1248" spans="2:8" s="9" customFormat="1">
      <c r="B1248" s="13">
        <f t="shared" si="150"/>
        <v>81</v>
      </c>
      <c r="C1248" s="17" t="s">
        <v>764</v>
      </c>
      <c r="D1248" s="8">
        <v>2016</v>
      </c>
      <c r="E1248" s="11">
        <v>0.4</v>
      </c>
      <c r="F1248" s="20">
        <v>115</v>
      </c>
      <c r="G1248" s="8"/>
      <c r="H1248" s="21">
        <v>78.603647001190652</v>
      </c>
    </row>
    <row r="1249" spans="2:8" s="9" customFormat="1">
      <c r="B1249" s="13">
        <f t="shared" si="150"/>
        <v>82</v>
      </c>
      <c r="C1249" s="17" t="s">
        <v>765</v>
      </c>
      <c r="D1249" s="8">
        <v>2016</v>
      </c>
      <c r="E1249" s="11">
        <v>0.4</v>
      </c>
      <c r="F1249" s="20">
        <v>57</v>
      </c>
      <c r="G1249" s="8"/>
      <c r="H1249" s="21">
        <v>87.264167977679151</v>
      </c>
    </row>
    <row r="1250" spans="2:8" s="9" customFormat="1">
      <c r="B1250" s="13">
        <f t="shared" si="150"/>
        <v>83</v>
      </c>
      <c r="C1250" s="17" t="s">
        <v>248</v>
      </c>
      <c r="D1250" s="8">
        <v>2016</v>
      </c>
      <c r="E1250" s="11">
        <v>0.4</v>
      </c>
      <c r="F1250" s="20">
        <v>343</v>
      </c>
      <c r="G1250" s="8"/>
      <c r="H1250" s="21">
        <v>510.88842745438353</v>
      </c>
    </row>
    <row r="1251" spans="2:8" s="9" customFormat="1">
      <c r="B1251" s="13">
        <f t="shared" si="150"/>
        <v>84</v>
      </c>
      <c r="C1251" s="17" t="s">
        <v>319</v>
      </c>
      <c r="D1251" s="8">
        <v>2016</v>
      </c>
      <c r="E1251" s="11">
        <v>0.4</v>
      </c>
      <c r="F1251" s="20">
        <v>488</v>
      </c>
      <c r="G1251" s="8"/>
      <c r="H1251" s="21">
        <v>652.98139937728286</v>
      </c>
    </row>
    <row r="1252" spans="2:8" s="9" customFormat="1">
      <c r="B1252" s="13">
        <f t="shared" si="150"/>
        <v>85</v>
      </c>
      <c r="C1252" s="17" t="s">
        <v>264</v>
      </c>
      <c r="D1252" s="8">
        <v>2016</v>
      </c>
      <c r="E1252" s="11">
        <v>0.4</v>
      </c>
      <c r="F1252" s="20">
        <v>312</v>
      </c>
      <c r="G1252" s="8"/>
      <c r="H1252" s="21">
        <v>380.02624527981669</v>
      </c>
    </row>
    <row r="1253" spans="2:8" s="9" customFormat="1">
      <c r="B1253" s="13">
        <f t="shared" si="150"/>
        <v>86</v>
      </c>
      <c r="C1253" s="17" t="s">
        <v>766</v>
      </c>
      <c r="D1253" s="8">
        <v>2016</v>
      </c>
      <c r="E1253" s="11">
        <v>0.4</v>
      </c>
      <c r="F1253" s="20">
        <v>177</v>
      </c>
      <c r="G1253" s="8"/>
      <c r="H1253" s="21">
        <v>291.40048328668024</v>
      </c>
    </row>
    <row r="1254" spans="2:8" s="9" customFormat="1">
      <c r="B1254" s="13">
        <f t="shared" si="150"/>
        <v>87</v>
      </c>
      <c r="C1254" s="17" t="s">
        <v>767</v>
      </c>
      <c r="D1254" s="8">
        <v>2016</v>
      </c>
      <c r="E1254" s="11">
        <v>0.4</v>
      </c>
      <c r="F1254" s="20">
        <v>86</v>
      </c>
      <c r="G1254" s="8"/>
      <c r="H1254" s="21">
        <v>119.74776707723193</v>
      </c>
    </row>
    <row r="1255" spans="2:8" s="9" customFormat="1">
      <c r="B1255" s="13">
        <f t="shared" si="150"/>
        <v>88</v>
      </c>
      <c r="C1255" s="17" t="s">
        <v>768</v>
      </c>
      <c r="D1255" s="8">
        <v>2016</v>
      </c>
      <c r="E1255" s="11">
        <v>0.4</v>
      </c>
      <c r="F1255" s="20">
        <v>55</v>
      </c>
      <c r="G1255" s="8"/>
      <c r="H1255" s="21">
        <v>119.47815520363633</v>
      </c>
    </row>
    <row r="1256" spans="2:8" s="9" customFormat="1">
      <c r="B1256" s="13">
        <f t="shared" si="150"/>
        <v>89</v>
      </c>
      <c r="C1256" s="17" t="s">
        <v>769</v>
      </c>
      <c r="D1256" s="8">
        <v>2016</v>
      </c>
      <c r="E1256" s="11">
        <v>0.4</v>
      </c>
      <c r="F1256" s="20">
        <v>181</v>
      </c>
      <c r="G1256" s="8"/>
      <c r="H1256" s="21">
        <v>145.3631738074244</v>
      </c>
    </row>
    <row r="1257" spans="2:8" s="9" customFormat="1">
      <c r="B1257" s="13">
        <f t="shared" si="150"/>
        <v>90</v>
      </c>
      <c r="C1257" s="17" t="s">
        <v>770</v>
      </c>
      <c r="D1257" s="8">
        <v>2016</v>
      </c>
      <c r="E1257" s="11">
        <v>0.4</v>
      </c>
      <c r="F1257" s="20">
        <v>93</v>
      </c>
      <c r="G1257" s="8"/>
      <c r="H1257" s="21">
        <v>77.533720929340419</v>
      </c>
    </row>
    <row r="1258" spans="2:8" s="9" customFormat="1">
      <c r="B1258" s="13">
        <f t="shared" si="150"/>
        <v>91</v>
      </c>
      <c r="C1258" s="17" t="s">
        <v>771</v>
      </c>
      <c r="D1258" s="8">
        <v>2016</v>
      </c>
      <c r="E1258" s="11">
        <v>0.4</v>
      </c>
      <c r="F1258" s="20">
        <v>32</v>
      </c>
      <c r="G1258" s="8"/>
      <c r="H1258" s="21">
        <v>23.386397613432564</v>
      </c>
    </row>
    <row r="1259" spans="2:8" s="9" customFormat="1">
      <c r="B1259" s="13">
        <f t="shared" si="150"/>
        <v>92</v>
      </c>
      <c r="C1259" s="17" t="s">
        <v>772</v>
      </c>
      <c r="D1259" s="8">
        <v>2016</v>
      </c>
      <c r="E1259" s="11">
        <v>0.4</v>
      </c>
      <c r="F1259" s="20">
        <v>40</v>
      </c>
      <c r="G1259" s="8"/>
      <c r="H1259" s="21">
        <v>24.408088618188955</v>
      </c>
    </row>
    <row r="1260" spans="2:8" s="9" customFormat="1">
      <c r="B1260" s="13">
        <f t="shared" si="150"/>
        <v>93</v>
      </c>
      <c r="C1260" s="17" t="s">
        <v>773</v>
      </c>
      <c r="D1260" s="8">
        <v>2016</v>
      </c>
      <c r="E1260" s="11">
        <v>0.4</v>
      </c>
      <c r="F1260" s="20">
        <v>77</v>
      </c>
      <c r="G1260" s="8"/>
      <c r="H1260" s="21">
        <v>116.65070693211476</v>
      </c>
    </row>
    <row r="1261" spans="2:8" s="9" customFormat="1">
      <c r="B1261" s="13">
        <f t="shared" si="150"/>
        <v>94</v>
      </c>
      <c r="C1261" s="17" t="s">
        <v>774</v>
      </c>
      <c r="D1261" s="8">
        <v>2016</v>
      </c>
      <c r="E1261" s="11">
        <v>0.4</v>
      </c>
      <c r="F1261" s="20">
        <v>38</v>
      </c>
      <c r="G1261" s="8"/>
      <c r="H1261" s="21">
        <v>41.667636424983016</v>
      </c>
    </row>
    <row r="1262" spans="2:8" s="9" customFormat="1">
      <c r="B1262" s="13">
        <f t="shared" si="150"/>
        <v>95</v>
      </c>
      <c r="C1262" s="17" t="s">
        <v>171</v>
      </c>
      <c r="D1262" s="8">
        <v>2016</v>
      </c>
      <c r="E1262" s="11">
        <v>0.4</v>
      </c>
      <c r="F1262" s="20">
        <v>215</v>
      </c>
      <c r="G1262" s="8"/>
      <c r="H1262" s="21">
        <v>362.84998271961098</v>
      </c>
    </row>
    <row r="1263" spans="2:8" s="9" customFormat="1">
      <c r="B1263" s="13">
        <f t="shared" si="150"/>
        <v>96</v>
      </c>
      <c r="C1263" s="17" t="s">
        <v>775</v>
      </c>
      <c r="D1263" s="8">
        <v>2016</v>
      </c>
      <c r="E1263" s="11">
        <v>0.4</v>
      </c>
      <c r="F1263" s="20">
        <v>40</v>
      </c>
      <c r="G1263" s="8"/>
      <c r="H1263" s="21">
        <v>27.030789575687464</v>
      </c>
    </row>
    <row r="1264" spans="2:8" s="9" customFormat="1">
      <c r="B1264" s="13">
        <f t="shared" si="150"/>
        <v>97</v>
      </c>
      <c r="C1264" s="17" t="s">
        <v>776</v>
      </c>
      <c r="D1264" s="8">
        <v>2016</v>
      </c>
      <c r="E1264" s="11">
        <v>0.4</v>
      </c>
      <c r="F1264" s="20">
        <v>53</v>
      </c>
      <c r="G1264" s="8"/>
      <c r="H1264" s="21">
        <v>139.43436228438264</v>
      </c>
    </row>
    <row r="1265" spans="2:8" s="9" customFormat="1">
      <c r="B1265" s="13">
        <f t="shared" si="150"/>
        <v>98</v>
      </c>
      <c r="C1265" s="17" t="s">
        <v>777</v>
      </c>
      <c r="D1265" s="8">
        <v>2016</v>
      </c>
      <c r="E1265" s="11">
        <v>0.4</v>
      </c>
      <c r="F1265" s="20">
        <v>128</v>
      </c>
      <c r="G1265" s="8"/>
      <c r="H1265" s="21">
        <v>279.57424324074276</v>
      </c>
    </row>
    <row r="1266" spans="2:8" s="9" customFormat="1">
      <c r="B1266" s="13">
        <f t="shared" si="150"/>
        <v>99</v>
      </c>
      <c r="C1266" s="17" t="s">
        <v>263</v>
      </c>
      <c r="D1266" s="8">
        <v>2016</v>
      </c>
      <c r="E1266" s="11">
        <v>0.4</v>
      </c>
      <c r="F1266" s="20">
        <v>200</v>
      </c>
      <c r="G1266" s="8"/>
      <c r="H1266" s="21">
        <v>102.67340122874677</v>
      </c>
    </row>
    <row r="1267" spans="2:8" s="9" customFormat="1">
      <c r="B1267" s="13">
        <f t="shared" si="150"/>
        <v>100</v>
      </c>
      <c r="C1267" s="17" t="s">
        <v>778</v>
      </c>
      <c r="D1267" s="8">
        <v>2016</v>
      </c>
      <c r="E1267" s="11">
        <v>0.4</v>
      </c>
      <c r="F1267" s="20">
        <v>90</v>
      </c>
      <c r="G1267" s="8"/>
      <c r="H1267" s="21">
        <v>69.927725991195814</v>
      </c>
    </row>
    <row r="1268" spans="2:8" s="9" customFormat="1">
      <c r="B1268" s="13">
        <f t="shared" si="150"/>
        <v>101</v>
      </c>
      <c r="C1268" s="17" t="s">
        <v>779</v>
      </c>
      <c r="D1268" s="8">
        <v>2016</v>
      </c>
      <c r="E1268" s="11">
        <v>0.4</v>
      </c>
      <c r="F1268" s="20">
        <v>237</v>
      </c>
      <c r="G1268" s="8"/>
      <c r="H1268" s="21">
        <v>195.18067118524201</v>
      </c>
    </row>
    <row r="1269" spans="2:8" s="9" customFormat="1">
      <c r="B1269" s="13">
        <f t="shared" si="150"/>
        <v>102</v>
      </c>
      <c r="C1269" s="17" t="s">
        <v>780</v>
      </c>
      <c r="D1269" s="8">
        <v>2016</v>
      </c>
      <c r="E1269" s="11">
        <v>0.4</v>
      </c>
      <c r="F1269" s="20">
        <v>34</v>
      </c>
      <c r="G1269" s="8"/>
      <c r="H1269" s="21">
        <v>52.640695536857393</v>
      </c>
    </row>
    <row r="1270" spans="2:8" s="9" customFormat="1">
      <c r="B1270" s="13">
        <f t="shared" si="150"/>
        <v>103</v>
      </c>
      <c r="C1270" s="17" t="s">
        <v>781</v>
      </c>
      <c r="D1270" s="8">
        <v>2016</v>
      </c>
      <c r="E1270" s="11">
        <v>0.4</v>
      </c>
      <c r="F1270" s="20">
        <v>90</v>
      </c>
      <c r="G1270" s="8"/>
      <c r="H1270" s="21">
        <v>14.045275706723919</v>
      </c>
    </row>
    <row r="1271" spans="2:8" s="9" customFormat="1">
      <c r="B1271" s="13">
        <f t="shared" si="150"/>
        <v>104</v>
      </c>
      <c r="C1271" s="17" t="s">
        <v>782</v>
      </c>
      <c r="D1271" s="8">
        <v>2016</v>
      </c>
      <c r="E1271" s="11">
        <v>0.4</v>
      </c>
      <c r="F1271" s="20">
        <v>118</v>
      </c>
      <c r="G1271" s="8"/>
      <c r="H1271" s="21">
        <v>53.405980753186064</v>
      </c>
    </row>
    <row r="1272" spans="2:8" s="9" customFormat="1">
      <c r="B1272" s="13">
        <f t="shared" si="150"/>
        <v>105</v>
      </c>
      <c r="C1272" s="17" t="s">
        <v>783</v>
      </c>
      <c r="D1272" s="8">
        <v>2016</v>
      </c>
      <c r="E1272" s="11">
        <v>0.4</v>
      </c>
      <c r="F1272" s="20">
        <v>325</v>
      </c>
      <c r="G1272" s="8"/>
      <c r="H1272" s="21">
        <v>47.631879683752061</v>
      </c>
    </row>
    <row r="1273" spans="2:8" s="9" customFormat="1">
      <c r="B1273" s="13">
        <f t="shared" si="150"/>
        <v>106</v>
      </c>
      <c r="C1273" s="17" t="s">
        <v>784</v>
      </c>
      <c r="D1273" s="8">
        <v>2016</v>
      </c>
      <c r="E1273" s="11">
        <v>0.4</v>
      </c>
      <c r="F1273" s="20">
        <v>204</v>
      </c>
      <c r="G1273" s="8"/>
      <c r="H1273" s="21">
        <v>170.25878530326295</v>
      </c>
    </row>
    <row r="1274" spans="2:8" s="9" customFormat="1">
      <c r="B1274" s="13">
        <f t="shared" si="150"/>
        <v>107</v>
      </c>
      <c r="C1274" s="17" t="s">
        <v>422</v>
      </c>
      <c r="D1274" s="8">
        <v>2016</v>
      </c>
      <c r="E1274" s="11">
        <v>0.4</v>
      </c>
      <c r="F1274" s="20">
        <v>64</v>
      </c>
      <c r="G1274" s="8"/>
      <c r="H1274" s="21">
        <v>22.884566377053783</v>
      </c>
    </row>
    <row r="1275" spans="2:8" s="9" customFormat="1">
      <c r="B1275" s="13">
        <f t="shared" si="150"/>
        <v>108</v>
      </c>
      <c r="C1275" s="17" t="s">
        <v>785</v>
      </c>
      <c r="D1275" s="8">
        <v>2016</v>
      </c>
      <c r="E1275" s="11">
        <v>0.4</v>
      </c>
      <c r="F1275" s="20">
        <v>140</v>
      </c>
      <c r="G1275" s="8"/>
      <c r="H1275" s="21">
        <v>172.66608716857328</v>
      </c>
    </row>
    <row r="1276" spans="2:8" s="9" customFormat="1">
      <c r="B1276" s="13">
        <f t="shared" si="150"/>
        <v>109</v>
      </c>
      <c r="C1276" s="17" t="s">
        <v>667</v>
      </c>
      <c r="D1276" s="8">
        <v>2016</v>
      </c>
      <c r="E1276" s="11">
        <v>0.4</v>
      </c>
      <c r="F1276" s="20">
        <v>298</v>
      </c>
      <c r="G1276" s="8"/>
      <c r="H1276" s="21">
        <v>247.8311493999565</v>
      </c>
    </row>
    <row r="1277" spans="2:8" s="9" customFormat="1">
      <c r="B1277" s="13">
        <f t="shared" si="150"/>
        <v>110</v>
      </c>
      <c r="C1277" s="17" t="s">
        <v>230</v>
      </c>
      <c r="D1277" s="8">
        <v>2016</v>
      </c>
      <c r="E1277" s="11">
        <v>0.4</v>
      </c>
      <c r="F1277" s="20">
        <v>80</v>
      </c>
      <c r="G1277" s="8"/>
      <c r="H1277" s="21">
        <v>161.89968315188588</v>
      </c>
    </row>
    <row r="1278" spans="2:8" s="9" customFormat="1">
      <c r="B1278" s="13">
        <f t="shared" si="150"/>
        <v>111</v>
      </c>
      <c r="C1278" s="17" t="s">
        <v>786</v>
      </c>
      <c r="D1278" s="8">
        <v>2016</v>
      </c>
      <c r="E1278" s="11">
        <v>0.4</v>
      </c>
      <c r="F1278" s="20">
        <v>48</v>
      </c>
      <c r="G1278" s="8"/>
      <c r="H1278" s="21">
        <v>32.124915043171704</v>
      </c>
    </row>
    <row r="1279" spans="2:8" s="9" customFormat="1">
      <c r="B1279" s="13">
        <f t="shared" si="150"/>
        <v>112</v>
      </c>
      <c r="C1279" s="17" t="s">
        <v>787</v>
      </c>
      <c r="D1279" s="8">
        <v>2016</v>
      </c>
      <c r="E1279" s="11">
        <v>0.4</v>
      </c>
      <c r="F1279" s="20">
        <v>110</v>
      </c>
      <c r="G1279" s="8"/>
      <c r="H1279" s="21">
        <v>69.573991567056623</v>
      </c>
    </row>
    <row r="1280" spans="2:8" s="9" customFormat="1">
      <c r="B1280" s="13">
        <f t="shared" si="150"/>
        <v>113</v>
      </c>
      <c r="C1280" s="17" t="s">
        <v>788</v>
      </c>
      <c r="D1280" s="8">
        <v>2016</v>
      </c>
      <c r="E1280" s="11">
        <v>0.4</v>
      </c>
      <c r="F1280" s="20">
        <v>82</v>
      </c>
      <c r="G1280" s="8"/>
      <c r="H1280" s="21">
        <v>56.517879196244671</v>
      </c>
    </row>
    <row r="1281" spans="2:8" s="9" customFormat="1">
      <c r="B1281" s="13">
        <f t="shared" si="150"/>
        <v>114</v>
      </c>
      <c r="C1281" s="17" t="s">
        <v>789</v>
      </c>
      <c r="D1281" s="8">
        <v>2016</v>
      </c>
      <c r="E1281" s="11">
        <v>0.4</v>
      </c>
      <c r="F1281" s="20">
        <v>377</v>
      </c>
      <c r="G1281" s="8"/>
      <c r="H1281" s="21">
        <v>408.26315530488813</v>
      </c>
    </row>
    <row r="1282" spans="2:8" s="9" customFormat="1">
      <c r="B1282" s="13">
        <f t="shared" si="150"/>
        <v>115</v>
      </c>
      <c r="C1282" s="17" t="s">
        <v>354</v>
      </c>
      <c r="D1282" s="8">
        <v>2016</v>
      </c>
      <c r="E1282" s="11">
        <v>0.4</v>
      </c>
      <c r="F1282" s="20">
        <v>259</v>
      </c>
      <c r="G1282" s="8"/>
      <c r="H1282" s="21">
        <v>296.88218509639432</v>
      </c>
    </row>
    <row r="1283" spans="2:8" s="9" customFormat="1">
      <c r="B1283" s="13">
        <f t="shared" si="150"/>
        <v>116</v>
      </c>
      <c r="C1283" s="17" t="s">
        <v>729</v>
      </c>
      <c r="D1283" s="8">
        <v>2016</v>
      </c>
      <c r="E1283" s="11">
        <v>0.4</v>
      </c>
      <c r="F1283" s="20">
        <v>209</v>
      </c>
      <c r="G1283" s="8"/>
      <c r="H1283" s="21">
        <v>256.13044261184535</v>
      </c>
    </row>
    <row r="1284" spans="2:8" s="9" customFormat="1">
      <c r="B1284" s="13">
        <f t="shared" si="150"/>
        <v>117</v>
      </c>
      <c r="C1284" s="17" t="s">
        <v>766</v>
      </c>
      <c r="D1284" s="8">
        <v>2016</v>
      </c>
      <c r="E1284" s="11">
        <v>0.4</v>
      </c>
      <c r="F1284" s="20">
        <v>185</v>
      </c>
      <c r="G1284" s="8"/>
      <c r="H1284" s="21">
        <v>174.89069778987198</v>
      </c>
    </row>
    <row r="1285" spans="2:8" s="9" customFormat="1">
      <c r="B1285" s="13">
        <f t="shared" si="150"/>
        <v>118</v>
      </c>
      <c r="C1285" s="17" t="s">
        <v>319</v>
      </c>
      <c r="D1285" s="8">
        <v>2016</v>
      </c>
      <c r="E1285" s="11">
        <v>0.4</v>
      </c>
      <c r="F1285" s="20">
        <v>171</v>
      </c>
      <c r="G1285" s="8"/>
      <c r="H1285" s="21">
        <v>265.10981741352651</v>
      </c>
    </row>
    <row r="1286" spans="2:8" s="9" customFormat="1">
      <c r="B1286" s="13">
        <f t="shared" si="150"/>
        <v>119</v>
      </c>
      <c r="C1286" s="17" t="s">
        <v>790</v>
      </c>
      <c r="D1286" s="8">
        <v>2016</v>
      </c>
      <c r="E1286" s="11">
        <v>0.4</v>
      </c>
      <c r="F1286" s="20">
        <v>107</v>
      </c>
      <c r="G1286" s="8"/>
      <c r="H1286" s="21">
        <v>87.998737917269082</v>
      </c>
    </row>
    <row r="1287" spans="2:8" s="9" customFormat="1">
      <c r="B1287" s="13">
        <f t="shared" si="150"/>
        <v>120</v>
      </c>
      <c r="C1287" s="17" t="s">
        <v>791</v>
      </c>
      <c r="D1287" s="8">
        <v>2016</v>
      </c>
      <c r="E1287" s="11">
        <v>0.4</v>
      </c>
      <c r="F1287" s="20">
        <v>60</v>
      </c>
      <c r="G1287" s="8"/>
      <c r="H1287" s="21">
        <v>28.968830268600417</v>
      </c>
    </row>
    <row r="1288" spans="2:8" s="9" customFormat="1">
      <c r="B1288" s="13">
        <f t="shared" si="150"/>
        <v>121</v>
      </c>
      <c r="C1288" s="17" t="s">
        <v>792</v>
      </c>
      <c r="D1288" s="8">
        <v>2016</v>
      </c>
      <c r="E1288" s="11">
        <v>0.4</v>
      </c>
      <c r="F1288" s="20">
        <v>503</v>
      </c>
      <c r="G1288" s="8"/>
      <c r="H1288" s="21">
        <v>217.92682803885509</v>
      </c>
    </row>
    <row r="1289" spans="2:8" s="9" customFormat="1">
      <c r="B1289" s="13">
        <f t="shared" si="150"/>
        <v>122</v>
      </c>
      <c r="C1289" s="17" t="s">
        <v>793</v>
      </c>
      <c r="D1289" s="8">
        <v>2016</v>
      </c>
      <c r="E1289" s="11">
        <v>0.4</v>
      </c>
      <c r="F1289" s="20">
        <v>35</v>
      </c>
      <c r="G1289" s="8"/>
      <c r="H1289" s="21">
        <v>17.34763430264487</v>
      </c>
    </row>
    <row r="1290" spans="2:8" s="9" customFormat="1">
      <c r="B1290" s="13">
        <f t="shared" si="150"/>
        <v>123</v>
      </c>
      <c r="C1290" s="17" t="s">
        <v>794</v>
      </c>
      <c r="D1290" s="8">
        <v>2016</v>
      </c>
      <c r="E1290" s="11">
        <v>0.4</v>
      </c>
      <c r="F1290" s="20">
        <v>217</v>
      </c>
      <c r="G1290" s="8"/>
      <c r="H1290" s="21">
        <v>179.75825304657502</v>
      </c>
    </row>
    <row r="1291" spans="2:8" s="9" customFormat="1">
      <c r="B1291" s="13">
        <f t="shared" si="150"/>
        <v>124</v>
      </c>
      <c r="C1291" s="17" t="s">
        <v>795</v>
      </c>
      <c r="D1291" s="8">
        <v>2016</v>
      </c>
      <c r="E1291" s="11">
        <v>0.4</v>
      </c>
      <c r="F1291" s="20">
        <v>77</v>
      </c>
      <c r="G1291" s="8"/>
      <c r="H1291" s="21">
        <v>131.84211396940233</v>
      </c>
    </row>
    <row r="1292" spans="2:8" s="9" customFormat="1">
      <c r="B1292" s="13">
        <f t="shared" si="150"/>
        <v>125</v>
      </c>
      <c r="C1292" s="17" t="s">
        <v>454</v>
      </c>
      <c r="D1292" s="8">
        <v>2016</v>
      </c>
      <c r="E1292" s="11">
        <v>0.4</v>
      </c>
      <c r="F1292" s="20">
        <v>76</v>
      </c>
      <c r="G1292" s="8"/>
      <c r="H1292" s="21">
        <v>71.172637990912349</v>
      </c>
    </row>
    <row r="1293" spans="2:8" s="9" customFormat="1">
      <c r="B1293" s="13">
        <f t="shared" si="150"/>
        <v>126</v>
      </c>
      <c r="C1293" s="17" t="s">
        <v>796</v>
      </c>
      <c r="D1293" s="8">
        <v>2016</v>
      </c>
      <c r="E1293" s="11">
        <v>0.4</v>
      </c>
      <c r="F1293" s="20">
        <v>86</v>
      </c>
      <c r="G1293" s="8"/>
      <c r="H1293" s="21">
        <v>81.064048775562753</v>
      </c>
    </row>
    <row r="1294" spans="2:8" s="9" customFormat="1">
      <c r="B1294" s="13">
        <f t="shared" si="150"/>
        <v>127</v>
      </c>
      <c r="C1294" s="17" t="s">
        <v>263</v>
      </c>
      <c r="D1294" s="8">
        <v>2016</v>
      </c>
      <c r="E1294" s="11">
        <v>0.4</v>
      </c>
      <c r="F1294" s="20">
        <v>204</v>
      </c>
      <c r="G1294" s="8"/>
      <c r="H1294" s="21">
        <v>269.03878673272931</v>
      </c>
    </row>
    <row r="1295" spans="2:8" s="9" customFormat="1">
      <c r="B1295" s="13">
        <f t="shared" si="150"/>
        <v>128</v>
      </c>
      <c r="C1295" s="17" t="s">
        <v>454</v>
      </c>
      <c r="D1295" s="8">
        <v>2016</v>
      </c>
      <c r="E1295" s="11">
        <v>0.4</v>
      </c>
      <c r="F1295" s="20">
        <v>151</v>
      </c>
      <c r="G1295" s="8"/>
      <c r="H1295" s="21">
        <v>186.92200311335986</v>
      </c>
    </row>
    <row r="1296" spans="2:8" s="9" customFormat="1">
      <c r="B1296" s="13">
        <f t="shared" si="150"/>
        <v>129</v>
      </c>
      <c r="C1296" s="17" t="s">
        <v>263</v>
      </c>
      <c r="D1296" s="8">
        <v>2016</v>
      </c>
      <c r="E1296" s="11">
        <v>0.4</v>
      </c>
      <c r="F1296" s="20">
        <v>34</v>
      </c>
      <c r="G1296" s="8"/>
      <c r="H1296" s="21">
        <v>39.770909793052667</v>
      </c>
    </row>
    <row r="1297" spans="2:8" s="9" customFormat="1">
      <c r="B1297" s="13">
        <f t="shared" si="150"/>
        <v>130</v>
      </c>
      <c r="C1297" s="17" t="s">
        <v>797</v>
      </c>
      <c r="D1297" s="8">
        <v>2016</v>
      </c>
      <c r="E1297" s="11">
        <v>0.4</v>
      </c>
      <c r="F1297" s="20">
        <v>204</v>
      </c>
      <c r="G1297" s="8"/>
      <c r="H1297" s="21">
        <v>182.63705242775816</v>
      </c>
    </row>
    <row r="1298" spans="2:8" s="9" customFormat="1">
      <c r="B1298" s="13">
        <f t="shared" ref="B1298:B1335" si="151">B1297+1</f>
        <v>131</v>
      </c>
      <c r="C1298" s="17" t="s">
        <v>798</v>
      </c>
      <c r="D1298" s="8">
        <v>2016</v>
      </c>
      <c r="E1298" s="11">
        <v>0.4</v>
      </c>
      <c r="F1298" s="20">
        <v>96</v>
      </c>
      <c r="G1298" s="8"/>
      <c r="H1298" s="21">
        <v>95.300187388950292</v>
      </c>
    </row>
    <row r="1299" spans="2:8" s="9" customFormat="1">
      <c r="B1299" s="13">
        <f t="shared" si="151"/>
        <v>132</v>
      </c>
      <c r="C1299" s="17" t="s">
        <v>263</v>
      </c>
      <c r="D1299" s="8">
        <v>2016</v>
      </c>
      <c r="E1299" s="11">
        <v>0.4</v>
      </c>
      <c r="F1299" s="20">
        <v>62</v>
      </c>
      <c r="G1299" s="8"/>
      <c r="H1299" s="21">
        <v>81.161695374801553</v>
      </c>
    </row>
    <row r="1300" spans="2:8" s="9" customFormat="1">
      <c r="B1300" s="13">
        <f t="shared" si="151"/>
        <v>133</v>
      </c>
      <c r="C1300" s="17" t="s">
        <v>354</v>
      </c>
      <c r="D1300" s="8">
        <v>2016</v>
      </c>
      <c r="E1300" s="11">
        <v>0.4</v>
      </c>
      <c r="F1300" s="20">
        <v>43</v>
      </c>
      <c r="G1300" s="8"/>
      <c r="H1300" s="21">
        <v>36.594878106534416</v>
      </c>
    </row>
    <row r="1301" spans="2:8" s="9" customFormat="1">
      <c r="B1301" s="13">
        <f t="shared" si="151"/>
        <v>134</v>
      </c>
      <c r="C1301" s="17" t="s">
        <v>799</v>
      </c>
      <c r="D1301" s="8">
        <v>2016</v>
      </c>
      <c r="E1301" s="11">
        <v>0.4</v>
      </c>
      <c r="F1301" s="20">
        <v>25</v>
      </c>
      <c r="G1301" s="8"/>
      <c r="H1301" s="21">
        <v>30.622950729188563</v>
      </c>
    </row>
    <row r="1302" spans="2:8" s="9" customFormat="1">
      <c r="B1302" s="13">
        <f t="shared" si="151"/>
        <v>135</v>
      </c>
      <c r="C1302" s="17" t="s">
        <v>800</v>
      </c>
      <c r="D1302" s="8">
        <v>2016</v>
      </c>
      <c r="E1302" s="11">
        <v>0.4</v>
      </c>
      <c r="F1302" s="20">
        <v>404</v>
      </c>
      <c r="G1302" s="8"/>
      <c r="H1302" s="21">
        <v>418.03069809808045</v>
      </c>
    </row>
    <row r="1303" spans="2:8" s="9" customFormat="1">
      <c r="B1303" s="13">
        <f t="shared" si="151"/>
        <v>136</v>
      </c>
      <c r="C1303" s="17" t="s">
        <v>801</v>
      </c>
      <c r="D1303" s="8">
        <v>2016</v>
      </c>
      <c r="E1303" s="11">
        <v>0.4</v>
      </c>
      <c r="F1303" s="20">
        <v>328</v>
      </c>
      <c r="G1303" s="8"/>
      <c r="H1303" s="21">
        <v>226.07837419838447</v>
      </c>
    </row>
    <row r="1304" spans="2:8" s="9" customFormat="1">
      <c r="B1304" s="13">
        <f t="shared" si="151"/>
        <v>137</v>
      </c>
      <c r="C1304" s="17" t="s">
        <v>802</v>
      </c>
      <c r="D1304" s="8">
        <v>2016</v>
      </c>
      <c r="E1304" s="11">
        <v>0.4</v>
      </c>
      <c r="F1304" s="20">
        <v>521</v>
      </c>
      <c r="G1304" s="8"/>
      <c r="H1304" s="21">
        <v>302.40870916467577</v>
      </c>
    </row>
    <row r="1305" spans="2:8" s="9" customFormat="1">
      <c r="B1305" s="13">
        <f t="shared" si="151"/>
        <v>138</v>
      </c>
      <c r="C1305" s="17" t="s">
        <v>803</v>
      </c>
      <c r="D1305" s="8">
        <v>2016</v>
      </c>
      <c r="E1305" s="11">
        <v>0.4</v>
      </c>
      <c r="F1305" s="20">
        <v>29</v>
      </c>
      <c r="G1305" s="8"/>
      <c r="H1305" s="21">
        <v>16.52141667569818</v>
      </c>
    </row>
    <row r="1306" spans="2:8" s="9" customFormat="1">
      <c r="B1306" s="13">
        <f t="shared" si="151"/>
        <v>139</v>
      </c>
      <c r="C1306" s="17" t="s">
        <v>804</v>
      </c>
      <c r="D1306" s="8">
        <v>2016</v>
      </c>
      <c r="E1306" s="11">
        <v>0.4</v>
      </c>
      <c r="F1306" s="20">
        <v>48</v>
      </c>
      <c r="G1306" s="8"/>
      <c r="H1306" s="21">
        <v>33.127740211974007</v>
      </c>
    </row>
    <row r="1307" spans="2:8" s="9" customFormat="1">
      <c r="B1307" s="13">
        <f t="shared" si="151"/>
        <v>140</v>
      </c>
      <c r="C1307" s="17" t="s">
        <v>805</v>
      </c>
      <c r="D1307" s="8">
        <v>2016</v>
      </c>
      <c r="E1307" s="11">
        <v>0.4</v>
      </c>
      <c r="F1307" s="20">
        <v>115</v>
      </c>
      <c r="G1307" s="8"/>
      <c r="H1307" s="21">
        <v>42.483827602035007</v>
      </c>
    </row>
    <row r="1308" spans="2:8" s="9" customFormat="1">
      <c r="B1308" s="13">
        <f t="shared" si="151"/>
        <v>141</v>
      </c>
      <c r="C1308" s="17" t="s">
        <v>806</v>
      </c>
      <c r="D1308" s="8">
        <v>2016</v>
      </c>
      <c r="E1308" s="11">
        <v>0.4</v>
      </c>
      <c r="F1308" s="20">
        <v>124</v>
      </c>
      <c r="G1308" s="8"/>
      <c r="H1308" s="21">
        <v>40.609347818232543</v>
      </c>
    </row>
    <row r="1309" spans="2:8" s="9" customFormat="1">
      <c r="B1309" s="13">
        <f t="shared" si="151"/>
        <v>142</v>
      </c>
      <c r="C1309" s="17" t="s">
        <v>807</v>
      </c>
      <c r="D1309" s="8">
        <v>2016</v>
      </c>
      <c r="E1309" s="11">
        <v>0.4</v>
      </c>
      <c r="F1309" s="20">
        <v>306</v>
      </c>
      <c r="G1309" s="8"/>
      <c r="H1309" s="21">
        <v>65.730543837917594</v>
      </c>
    </row>
    <row r="1310" spans="2:8" s="9" customFormat="1">
      <c r="B1310" s="13">
        <f t="shared" si="151"/>
        <v>143</v>
      </c>
      <c r="C1310" s="17" t="s">
        <v>808</v>
      </c>
      <c r="D1310" s="8">
        <v>2016</v>
      </c>
      <c r="E1310" s="11">
        <v>0.4</v>
      </c>
      <c r="F1310" s="20">
        <v>127</v>
      </c>
      <c r="G1310" s="8"/>
      <c r="H1310" s="21">
        <v>77.831483173887719</v>
      </c>
    </row>
    <row r="1311" spans="2:8" s="9" customFormat="1">
      <c r="B1311" s="13">
        <f t="shared" si="151"/>
        <v>144</v>
      </c>
      <c r="C1311" s="17" t="s">
        <v>809</v>
      </c>
      <c r="D1311" s="8">
        <v>2016</v>
      </c>
      <c r="E1311" s="11">
        <v>0.4</v>
      </c>
      <c r="F1311" s="20">
        <v>280</v>
      </c>
      <c r="G1311" s="8"/>
      <c r="H1311" s="21">
        <v>214.12050785092234</v>
      </c>
    </row>
    <row r="1312" spans="2:8" s="9" customFormat="1">
      <c r="B1312" s="13">
        <f t="shared" si="151"/>
        <v>145</v>
      </c>
      <c r="C1312" s="17" t="s">
        <v>810</v>
      </c>
      <c r="D1312" s="8">
        <v>2016</v>
      </c>
      <c r="E1312" s="11">
        <v>0.4</v>
      </c>
      <c r="F1312" s="20">
        <v>134</v>
      </c>
      <c r="G1312" s="8"/>
      <c r="H1312" s="21">
        <v>77.200569344202819</v>
      </c>
    </row>
    <row r="1313" spans="2:8" s="9" customFormat="1">
      <c r="B1313" s="13">
        <f t="shared" si="151"/>
        <v>146</v>
      </c>
      <c r="C1313" s="17" t="s">
        <v>254</v>
      </c>
      <c r="D1313" s="8">
        <v>2016</v>
      </c>
      <c r="E1313" s="11">
        <v>0.4</v>
      </c>
      <c r="F1313" s="20">
        <v>120</v>
      </c>
      <c r="G1313" s="8"/>
      <c r="H1313" s="21">
        <v>83.287451135457701</v>
      </c>
    </row>
    <row r="1314" spans="2:8" s="9" customFormat="1">
      <c r="B1314" s="13">
        <f t="shared" si="151"/>
        <v>147</v>
      </c>
      <c r="C1314" s="17" t="s">
        <v>256</v>
      </c>
      <c r="D1314" s="8">
        <v>2016</v>
      </c>
      <c r="E1314" s="11">
        <v>0.4</v>
      </c>
      <c r="F1314" s="20">
        <v>140</v>
      </c>
      <c r="G1314" s="8"/>
      <c r="H1314" s="21">
        <v>14.878912482641315</v>
      </c>
    </row>
    <row r="1315" spans="2:8" s="9" customFormat="1">
      <c r="B1315" s="13">
        <f t="shared" si="151"/>
        <v>148</v>
      </c>
      <c r="C1315" s="17" t="s">
        <v>811</v>
      </c>
      <c r="D1315" s="8">
        <v>2016</v>
      </c>
      <c r="E1315" s="11">
        <v>0.4</v>
      </c>
      <c r="F1315" s="20">
        <v>191</v>
      </c>
      <c r="G1315" s="8"/>
      <c r="H1315" s="21">
        <v>107.06439275070839</v>
      </c>
    </row>
    <row r="1316" spans="2:8" s="9" customFormat="1">
      <c r="B1316" s="13">
        <f t="shared" si="151"/>
        <v>149</v>
      </c>
      <c r="C1316" s="17" t="s">
        <v>748</v>
      </c>
      <c r="D1316" s="8">
        <v>2016</v>
      </c>
      <c r="E1316" s="11">
        <v>0.4</v>
      </c>
      <c r="F1316" s="20">
        <v>62</v>
      </c>
      <c r="G1316" s="8"/>
      <c r="H1316" s="21">
        <v>73.520544269320041</v>
      </c>
    </row>
    <row r="1317" spans="2:8" s="9" customFormat="1">
      <c r="B1317" s="13">
        <f t="shared" si="151"/>
        <v>150</v>
      </c>
      <c r="C1317" s="17" t="s">
        <v>812</v>
      </c>
      <c r="D1317" s="8">
        <v>2016</v>
      </c>
      <c r="E1317" s="11">
        <v>0.4</v>
      </c>
      <c r="F1317" s="20">
        <v>268</v>
      </c>
      <c r="G1317" s="8"/>
      <c r="H1317" s="21">
        <v>197.87897327075206</v>
      </c>
    </row>
    <row r="1318" spans="2:8" s="9" customFormat="1">
      <c r="B1318" s="13">
        <f t="shared" si="151"/>
        <v>151</v>
      </c>
      <c r="C1318" s="17" t="s">
        <v>813</v>
      </c>
      <c r="D1318" s="8">
        <v>2016</v>
      </c>
      <c r="E1318" s="11">
        <v>0.4</v>
      </c>
      <c r="F1318" s="20">
        <v>252</v>
      </c>
      <c r="G1318" s="8"/>
      <c r="H1318" s="21">
        <v>121.13448021134722</v>
      </c>
    </row>
    <row r="1319" spans="2:8" s="9" customFormat="1">
      <c r="B1319" s="13">
        <f t="shared" si="151"/>
        <v>152</v>
      </c>
      <c r="C1319" s="17" t="s">
        <v>814</v>
      </c>
      <c r="D1319" s="8">
        <v>2016</v>
      </c>
      <c r="E1319" s="11">
        <v>0.4</v>
      </c>
      <c r="F1319" s="20">
        <v>35</v>
      </c>
      <c r="G1319" s="8"/>
      <c r="H1319" s="21">
        <v>46.944495531615829</v>
      </c>
    </row>
    <row r="1320" spans="2:8" s="9" customFormat="1">
      <c r="B1320" s="13">
        <f t="shared" si="151"/>
        <v>153</v>
      </c>
      <c r="C1320" s="17" t="s">
        <v>727</v>
      </c>
      <c r="D1320" s="8">
        <v>2016</v>
      </c>
      <c r="E1320" s="11">
        <v>0.4</v>
      </c>
      <c r="F1320" s="20">
        <v>90</v>
      </c>
      <c r="G1320" s="8"/>
      <c r="H1320" s="21">
        <v>82.522886636457613</v>
      </c>
    </row>
    <row r="1321" spans="2:8" s="9" customFormat="1">
      <c r="B1321" s="13">
        <f t="shared" si="151"/>
        <v>154</v>
      </c>
      <c r="C1321" s="17" t="s">
        <v>815</v>
      </c>
      <c r="D1321" s="8">
        <v>2016</v>
      </c>
      <c r="E1321" s="11">
        <v>0.4</v>
      </c>
      <c r="F1321" s="20">
        <v>120</v>
      </c>
      <c r="G1321" s="8"/>
      <c r="H1321" s="21">
        <v>203.00861526423748</v>
      </c>
    </row>
    <row r="1322" spans="2:8" s="9" customFormat="1">
      <c r="B1322" s="13">
        <f t="shared" si="151"/>
        <v>155</v>
      </c>
      <c r="C1322" s="17" t="s">
        <v>816</v>
      </c>
      <c r="D1322" s="8">
        <v>2016</v>
      </c>
      <c r="E1322" s="11">
        <v>0.4</v>
      </c>
      <c r="F1322" s="20">
        <v>57</v>
      </c>
      <c r="G1322" s="8"/>
      <c r="H1322" s="21">
        <v>20.675631357651739</v>
      </c>
    </row>
    <row r="1323" spans="2:8" s="9" customFormat="1">
      <c r="B1323" s="13">
        <f t="shared" si="151"/>
        <v>156</v>
      </c>
      <c r="C1323" s="17" t="s">
        <v>620</v>
      </c>
      <c r="D1323" s="8">
        <v>2016</v>
      </c>
      <c r="E1323" s="11">
        <v>0.4</v>
      </c>
      <c r="F1323" s="20">
        <v>120</v>
      </c>
      <c r="G1323" s="8"/>
      <c r="H1323" s="21">
        <v>86.061682911290816</v>
      </c>
    </row>
    <row r="1324" spans="2:8" s="9" customFormat="1">
      <c r="B1324" s="13">
        <f t="shared" si="151"/>
        <v>157</v>
      </c>
      <c r="C1324" s="17" t="s">
        <v>238</v>
      </c>
      <c r="D1324" s="8">
        <v>2016</v>
      </c>
      <c r="E1324" s="11">
        <v>0.4</v>
      </c>
      <c r="F1324" s="20">
        <v>42</v>
      </c>
      <c r="G1324" s="8"/>
      <c r="H1324" s="21">
        <v>35.253072021260401</v>
      </c>
    </row>
    <row r="1325" spans="2:8" s="9" customFormat="1">
      <c r="B1325" s="13">
        <f t="shared" si="151"/>
        <v>158</v>
      </c>
      <c r="C1325" s="17" t="s">
        <v>817</v>
      </c>
      <c r="D1325" s="8">
        <v>2016</v>
      </c>
      <c r="E1325" s="11">
        <v>0.4</v>
      </c>
      <c r="F1325" s="20">
        <v>114</v>
      </c>
      <c r="G1325" s="8"/>
      <c r="H1325" s="21">
        <v>74.328595580072729</v>
      </c>
    </row>
    <row r="1326" spans="2:8" s="9" customFormat="1">
      <c r="B1326" s="13">
        <f t="shared" si="151"/>
        <v>159</v>
      </c>
      <c r="C1326" s="17" t="s">
        <v>818</v>
      </c>
      <c r="D1326" s="8">
        <v>2016</v>
      </c>
      <c r="E1326" s="11">
        <v>0.4</v>
      </c>
      <c r="F1326" s="20">
        <v>42</v>
      </c>
      <c r="G1326" s="8"/>
      <c r="H1326" s="21">
        <v>28.968565298994321</v>
      </c>
    </row>
    <row r="1327" spans="2:8" s="9" customFormat="1">
      <c r="B1327" s="13">
        <f t="shared" si="151"/>
        <v>160</v>
      </c>
      <c r="C1327" s="17" t="s">
        <v>819</v>
      </c>
      <c r="D1327" s="8">
        <v>2016</v>
      </c>
      <c r="E1327" s="11">
        <v>0.4</v>
      </c>
      <c r="F1327" s="20">
        <v>163</v>
      </c>
      <c r="G1327" s="8"/>
      <c r="H1327" s="21">
        <v>178.15700992057953</v>
      </c>
    </row>
    <row r="1328" spans="2:8" s="9" customFormat="1">
      <c r="B1328" s="13">
        <f t="shared" si="151"/>
        <v>161</v>
      </c>
      <c r="C1328" s="17" t="s">
        <v>820</v>
      </c>
      <c r="D1328" s="8">
        <v>2016</v>
      </c>
      <c r="E1328" s="11">
        <v>0.4</v>
      </c>
      <c r="F1328" s="20">
        <v>398</v>
      </c>
      <c r="G1328" s="8"/>
      <c r="H1328" s="21">
        <v>437.08692001354274</v>
      </c>
    </row>
    <row r="1329" spans="2:8" s="9" customFormat="1">
      <c r="B1329" s="13">
        <f t="shared" si="151"/>
        <v>162</v>
      </c>
      <c r="C1329" s="17" t="s">
        <v>821</v>
      </c>
      <c r="D1329" s="8">
        <v>2016</v>
      </c>
      <c r="E1329" s="11">
        <v>0.4</v>
      </c>
      <c r="F1329" s="20">
        <v>270</v>
      </c>
      <c r="G1329" s="8"/>
      <c r="H1329" s="21">
        <v>284.64549653182871</v>
      </c>
    </row>
    <row r="1330" spans="2:8" s="9" customFormat="1">
      <c r="B1330" s="13">
        <f t="shared" si="151"/>
        <v>163</v>
      </c>
      <c r="C1330" s="17" t="s">
        <v>821</v>
      </c>
      <c r="D1330" s="8">
        <v>2016</v>
      </c>
      <c r="E1330" s="11">
        <v>0.4</v>
      </c>
      <c r="F1330" s="20">
        <v>88</v>
      </c>
      <c r="G1330" s="8"/>
      <c r="H1330" s="21">
        <v>93.111390059611608</v>
      </c>
    </row>
    <row r="1331" spans="2:8" s="9" customFormat="1">
      <c r="B1331" s="13">
        <f t="shared" si="151"/>
        <v>164</v>
      </c>
      <c r="C1331" s="17" t="s">
        <v>424</v>
      </c>
      <c r="D1331" s="8">
        <v>2016</v>
      </c>
      <c r="E1331" s="11">
        <v>0.4</v>
      </c>
      <c r="F1331" s="20">
        <v>137</v>
      </c>
      <c r="G1331" s="8"/>
      <c r="H1331" s="21">
        <v>110.57900259989709</v>
      </c>
    </row>
    <row r="1332" spans="2:8" s="9" customFormat="1">
      <c r="B1332" s="13">
        <f t="shared" si="151"/>
        <v>165</v>
      </c>
      <c r="C1332" s="17" t="s">
        <v>822</v>
      </c>
      <c r="D1332" s="8">
        <v>2016</v>
      </c>
      <c r="E1332" s="11">
        <v>0.4</v>
      </c>
      <c r="F1332" s="20">
        <v>210</v>
      </c>
      <c r="G1332" s="8"/>
      <c r="H1332" s="21">
        <v>208.28511401220604</v>
      </c>
    </row>
    <row r="1333" spans="2:8" s="9" customFormat="1">
      <c r="B1333" s="13">
        <f t="shared" si="151"/>
        <v>166</v>
      </c>
      <c r="C1333" s="17" t="s">
        <v>823</v>
      </c>
      <c r="D1333" s="8">
        <v>2016</v>
      </c>
      <c r="E1333" s="11">
        <v>0.4</v>
      </c>
      <c r="F1333" s="20">
        <v>35</v>
      </c>
      <c r="G1333" s="8"/>
      <c r="H1333" s="21">
        <v>22.218061829877982</v>
      </c>
    </row>
    <row r="1334" spans="2:8" s="9" customFormat="1">
      <c r="B1334" s="13">
        <f t="shared" si="151"/>
        <v>167</v>
      </c>
      <c r="C1334" s="17" t="s">
        <v>824</v>
      </c>
      <c r="D1334" s="8">
        <v>2016</v>
      </c>
      <c r="E1334" s="11">
        <v>0.4</v>
      </c>
      <c r="F1334" s="20">
        <v>120</v>
      </c>
      <c r="G1334" s="8"/>
      <c r="H1334" s="21">
        <v>9.8929794047185009</v>
      </c>
    </row>
    <row r="1335" spans="2:8" s="9" customFormat="1">
      <c r="B1335" s="13">
        <f t="shared" si="151"/>
        <v>168</v>
      </c>
      <c r="C1335" s="17" t="s">
        <v>825</v>
      </c>
      <c r="D1335" s="8">
        <v>2016</v>
      </c>
      <c r="E1335" s="11">
        <v>0.4</v>
      </c>
      <c r="F1335" s="20">
        <v>40</v>
      </c>
      <c r="G1335" s="8"/>
      <c r="H1335" s="21">
        <v>23.194199259954221</v>
      </c>
    </row>
    <row r="1336" spans="2:8" s="9" customFormat="1">
      <c r="B1336" s="22" t="s">
        <v>826</v>
      </c>
      <c r="C1336" s="23" t="s">
        <v>827</v>
      </c>
      <c r="D1336" s="8">
        <v>2016</v>
      </c>
      <c r="E1336" s="11">
        <v>0.4</v>
      </c>
      <c r="F1336" s="8">
        <v>580</v>
      </c>
      <c r="G1336" s="8"/>
      <c r="H1336" s="24">
        <v>512.35859640063381</v>
      </c>
    </row>
    <row r="1337" spans="2:8" s="9" customFormat="1">
      <c r="B1337" s="22" t="s">
        <v>828</v>
      </c>
      <c r="C1337" s="23" t="s">
        <v>829</v>
      </c>
      <c r="D1337" s="8">
        <v>2016</v>
      </c>
      <c r="E1337" s="11">
        <v>0.4</v>
      </c>
      <c r="F1337" s="8">
        <v>30</v>
      </c>
      <c r="G1337" s="8"/>
      <c r="H1337" s="24">
        <v>145.04647539836762</v>
      </c>
    </row>
    <row r="1338" spans="2:8" s="9" customFormat="1">
      <c r="B1338" s="22" t="s">
        <v>830</v>
      </c>
      <c r="C1338" s="23" t="s">
        <v>831</v>
      </c>
      <c r="D1338" s="8">
        <v>2016</v>
      </c>
      <c r="E1338" s="11">
        <v>0.4</v>
      </c>
      <c r="F1338" s="8">
        <v>96</v>
      </c>
      <c r="G1338" s="8"/>
      <c r="H1338" s="24">
        <v>76.315552210477122</v>
      </c>
    </row>
    <row r="1339" spans="2:8" s="9" customFormat="1">
      <c r="B1339" s="22" t="s">
        <v>832</v>
      </c>
      <c r="C1339" s="23" t="s">
        <v>833</v>
      </c>
      <c r="D1339" s="8">
        <v>2016</v>
      </c>
      <c r="E1339" s="11">
        <v>0.4</v>
      </c>
      <c r="F1339" s="8">
        <v>143</v>
      </c>
      <c r="G1339" s="8"/>
      <c r="H1339" s="24">
        <v>276.39036202985869</v>
      </c>
    </row>
    <row r="1340" spans="2:8" s="9" customFormat="1">
      <c r="B1340" s="22" t="s">
        <v>834</v>
      </c>
      <c r="C1340" s="23" t="s">
        <v>835</v>
      </c>
      <c r="D1340" s="8">
        <v>2016</v>
      </c>
      <c r="E1340" s="11">
        <v>0.4</v>
      </c>
      <c r="F1340" s="8">
        <v>431</v>
      </c>
      <c r="G1340" s="8"/>
      <c r="H1340" s="24">
        <v>1047.788792380109</v>
      </c>
    </row>
    <row r="1341" spans="2:8" s="9" customFormat="1">
      <c r="B1341" s="22" t="s">
        <v>836</v>
      </c>
      <c r="C1341" s="23" t="s">
        <v>837</v>
      </c>
      <c r="D1341" s="8">
        <v>2016</v>
      </c>
      <c r="E1341" s="11">
        <v>0.4</v>
      </c>
      <c r="F1341" s="8">
        <v>100</v>
      </c>
      <c r="G1341" s="8"/>
      <c r="H1341" s="24">
        <v>170.71014012114043</v>
      </c>
    </row>
    <row r="1342" spans="2:8" s="9" customFormat="1">
      <c r="B1342" s="22" t="s">
        <v>838</v>
      </c>
      <c r="C1342" s="23" t="s">
        <v>839</v>
      </c>
      <c r="D1342" s="8">
        <v>2016</v>
      </c>
      <c r="E1342" s="11">
        <v>0.4</v>
      </c>
      <c r="F1342" s="8">
        <v>62</v>
      </c>
      <c r="G1342" s="8"/>
      <c r="H1342" s="24">
        <v>64.742366684081617</v>
      </c>
    </row>
    <row r="1343" spans="2:8" s="9" customFormat="1">
      <c r="B1343" s="22" t="s">
        <v>840</v>
      </c>
      <c r="C1343" s="23" t="s">
        <v>841</v>
      </c>
      <c r="D1343" s="8">
        <v>2016</v>
      </c>
      <c r="E1343" s="11">
        <v>0.4</v>
      </c>
      <c r="F1343" s="8">
        <v>83</v>
      </c>
      <c r="G1343" s="8"/>
      <c r="H1343" s="24">
        <v>199.89519422634766</v>
      </c>
    </row>
    <row r="1344" spans="2:8" s="9" customFormat="1">
      <c r="B1344" s="22" t="s">
        <v>842</v>
      </c>
      <c r="C1344" s="23" t="s">
        <v>843</v>
      </c>
      <c r="D1344" s="8">
        <v>2016</v>
      </c>
      <c r="E1344" s="11">
        <v>0.4</v>
      </c>
      <c r="F1344" s="8">
        <v>386</v>
      </c>
      <c r="G1344" s="8"/>
      <c r="H1344" s="24">
        <v>140.81854922065531</v>
      </c>
    </row>
    <row r="1345" spans="2:8" s="9" customFormat="1">
      <c r="B1345" s="22" t="s">
        <v>844</v>
      </c>
      <c r="C1345" s="23" t="s">
        <v>250</v>
      </c>
      <c r="D1345" s="8">
        <v>2016</v>
      </c>
      <c r="E1345" s="11">
        <v>0.4</v>
      </c>
      <c r="F1345" s="8">
        <v>137</v>
      </c>
      <c r="G1345" s="8"/>
      <c r="H1345" s="24">
        <v>215.07178429284824</v>
      </c>
    </row>
    <row r="1346" spans="2:8" s="9" customFormat="1">
      <c r="B1346" s="22" t="s">
        <v>845</v>
      </c>
      <c r="C1346" s="23" t="s">
        <v>846</v>
      </c>
      <c r="D1346" s="8">
        <v>2016</v>
      </c>
      <c r="E1346" s="11">
        <v>0.4</v>
      </c>
      <c r="F1346" s="8">
        <v>196</v>
      </c>
      <c r="G1346" s="8"/>
      <c r="H1346" s="24">
        <v>281.01746061136896</v>
      </c>
    </row>
    <row r="1347" spans="2:8" s="9" customFormat="1">
      <c r="B1347" s="22" t="s">
        <v>847</v>
      </c>
      <c r="C1347" s="23" t="s">
        <v>848</v>
      </c>
      <c r="D1347" s="8">
        <v>2016</v>
      </c>
      <c r="E1347" s="11">
        <v>0.4</v>
      </c>
      <c r="F1347" s="8">
        <v>136</v>
      </c>
      <c r="G1347" s="8"/>
      <c r="H1347" s="24">
        <v>262.47746666156917</v>
      </c>
    </row>
    <row r="1348" spans="2:8" s="9" customFormat="1">
      <c r="B1348" s="22" t="s">
        <v>849</v>
      </c>
      <c r="C1348" s="23" t="s">
        <v>850</v>
      </c>
      <c r="D1348" s="8">
        <v>2016</v>
      </c>
      <c r="E1348" s="11">
        <v>0.4</v>
      </c>
      <c r="F1348" s="8">
        <v>63</v>
      </c>
      <c r="G1348" s="8"/>
      <c r="H1348" s="24">
        <v>73.797539219986447</v>
      </c>
    </row>
    <row r="1349" spans="2:8" s="9" customFormat="1">
      <c r="B1349" s="22" t="s">
        <v>851</v>
      </c>
      <c r="C1349" s="23" t="s">
        <v>852</v>
      </c>
      <c r="D1349" s="8">
        <v>2016</v>
      </c>
      <c r="E1349" s="11">
        <v>0.4</v>
      </c>
      <c r="F1349" s="8">
        <v>105</v>
      </c>
      <c r="G1349" s="8"/>
      <c r="H1349" s="24">
        <v>84.918650736035971</v>
      </c>
    </row>
    <row r="1350" spans="2:8" s="9" customFormat="1">
      <c r="B1350" s="22" t="s">
        <v>853</v>
      </c>
      <c r="C1350" s="23" t="s">
        <v>854</v>
      </c>
      <c r="D1350" s="8">
        <v>2016</v>
      </c>
      <c r="E1350" s="11">
        <v>0.4</v>
      </c>
      <c r="F1350" s="8">
        <v>40</v>
      </c>
      <c r="G1350" s="8"/>
      <c r="H1350" s="24">
        <v>61.653667517227525</v>
      </c>
    </row>
    <row r="1351" spans="2:8" s="9" customFormat="1">
      <c r="B1351" s="22" t="s">
        <v>855</v>
      </c>
      <c r="C1351" s="23" t="s">
        <v>856</v>
      </c>
      <c r="D1351" s="8">
        <v>2016</v>
      </c>
      <c r="E1351" s="11">
        <v>0.4</v>
      </c>
      <c r="F1351" s="8">
        <v>195</v>
      </c>
      <c r="G1351" s="8"/>
      <c r="H1351" s="24">
        <v>196.27239327181874</v>
      </c>
    </row>
    <row r="1352" spans="2:8" s="9" customFormat="1">
      <c r="B1352" s="22" t="s">
        <v>857</v>
      </c>
      <c r="C1352" s="23" t="s">
        <v>858</v>
      </c>
      <c r="D1352" s="8">
        <v>2016</v>
      </c>
      <c r="E1352" s="11">
        <v>0.4</v>
      </c>
      <c r="F1352" s="8">
        <v>821</v>
      </c>
      <c r="G1352" s="8"/>
      <c r="H1352" s="24">
        <v>1097.977286024196</v>
      </c>
    </row>
    <row r="1353" spans="2:8" s="9" customFormat="1">
      <c r="B1353" s="22" t="s">
        <v>859</v>
      </c>
      <c r="C1353" s="23" t="s">
        <v>401</v>
      </c>
      <c r="D1353" s="8">
        <v>2016</v>
      </c>
      <c r="E1353" s="11">
        <v>0.4</v>
      </c>
      <c r="F1353" s="8">
        <v>27</v>
      </c>
      <c r="G1353" s="8"/>
      <c r="H1353" s="24">
        <v>25.779071495645375</v>
      </c>
    </row>
    <row r="1354" spans="2:8" s="9" customFormat="1">
      <c r="B1354" s="22" t="s">
        <v>860</v>
      </c>
      <c r="C1354" s="23" t="s">
        <v>470</v>
      </c>
      <c r="D1354" s="8">
        <v>2016</v>
      </c>
      <c r="E1354" s="11">
        <v>0.4</v>
      </c>
      <c r="F1354" s="8">
        <v>239</v>
      </c>
      <c r="G1354" s="8"/>
      <c r="H1354" s="24">
        <v>105.46840094833924</v>
      </c>
    </row>
    <row r="1355" spans="2:8" s="9" customFormat="1">
      <c r="B1355" s="22" t="s">
        <v>861</v>
      </c>
      <c r="C1355" s="23" t="s">
        <v>862</v>
      </c>
      <c r="D1355" s="8">
        <v>2016</v>
      </c>
      <c r="E1355" s="11">
        <v>0.4</v>
      </c>
      <c r="F1355" s="8">
        <v>379</v>
      </c>
      <c r="G1355" s="8"/>
      <c r="H1355" s="24">
        <v>493.5269873926012</v>
      </c>
    </row>
    <row r="1356" spans="2:8" s="9" customFormat="1">
      <c r="B1356" s="22" t="s">
        <v>863</v>
      </c>
      <c r="C1356" s="23" t="s">
        <v>864</v>
      </c>
      <c r="D1356" s="8">
        <v>2016</v>
      </c>
      <c r="E1356" s="11">
        <v>0.4</v>
      </c>
      <c r="F1356" s="8">
        <v>98</v>
      </c>
      <c r="G1356" s="8"/>
      <c r="H1356" s="24">
        <v>180.99388684690163</v>
      </c>
    </row>
    <row r="1357" spans="2:8" s="9" customFormat="1">
      <c r="B1357" s="22" t="s">
        <v>865</v>
      </c>
      <c r="C1357" s="23" t="s">
        <v>866</v>
      </c>
      <c r="D1357" s="8">
        <v>2016</v>
      </c>
      <c r="E1357" s="11">
        <v>0.4</v>
      </c>
      <c r="F1357" s="8">
        <v>95</v>
      </c>
      <c r="G1357" s="8"/>
      <c r="H1357" s="24">
        <v>83.225622651285988</v>
      </c>
    </row>
    <row r="1358" spans="2:8" s="9" customFormat="1">
      <c r="B1358" s="22" t="s">
        <v>867</v>
      </c>
      <c r="C1358" s="23" t="s">
        <v>516</v>
      </c>
      <c r="D1358" s="8">
        <v>2016</v>
      </c>
      <c r="E1358" s="11">
        <v>0.4</v>
      </c>
      <c r="F1358" s="8">
        <v>150</v>
      </c>
      <c r="G1358" s="8"/>
      <c r="H1358" s="24">
        <v>252.66580872382218</v>
      </c>
    </row>
    <row r="1359" spans="2:8" s="9" customFormat="1">
      <c r="B1359" s="22" t="s">
        <v>868</v>
      </c>
      <c r="C1359" s="23" t="s">
        <v>869</v>
      </c>
      <c r="D1359" s="8">
        <v>2016</v>
      </c>
      <c r="E1359" s="11">
        <v>0.4</v>
      </c>
      <c r="F1359" s="8">
        <v>60</v>
      </c>
      <c r="G1359" s="8"/>
      <c r="H1359" s="24">
        <v>34.527586340921076</v>
      </c>
    </row>
    <row r="1360" spans="2:8" s="9" customFormat="1">
      <c r="B1360" s="22" t="s">
        <v>870</v>
      </c>
      <c r="C1360" s="23" t="s">
        <v>871</v>
      </c>
      <c r="D1360" s="8">
        <v>2016</v>
      </c>
      <c r="E1360" s="11">
        <v>0.4</v>
      </c>
      <c r="F1360" s="8">
        <v>95</v>
      </c>
      <c r="G1360" s="8"/>
      <c r="H1360" s="24">
        <v>118.17557632750197</v>
      </c>
    </row>
    <row r="1361" spans="2:8" s="9" customFormat="1">
      <c r="B1361" s="22" t="s">
        <v>872</v>
      </c>
      <c r="C1361" s="23" t="s">
        <v>873</v>
      </c>
      <c r="D1361" s="8">
        <v>2016</v>
      </c>
      <c r="E1361" s="11">
        <v>0.4</v>
      </c>
      <c r="F1361" s="8">
        <v>57</v>
      </c>
      <c r="G1361" s="8"/>
      <c r="H1361" s="24">
        <v>62.236695719164416</v>
      </c>
    </row>
    <row r="1362" spans="2:8" s="9" customFormat="1">
      <c r="B1362" s="22" t="s">
        <v>874</v>
      </c>
      <c r="C1362" s="23" t="s">
        <v>875</v>
      </c>
      <c r="D1362" s="8">
        <v>2016</v>
      </c>
      <c r="E1362" s="11">
        <v>0.4</v>
      </c>
      <c r="F1362" s="8">
        <v>50</v>
      </c>
      <c r="G1362" s="8"/>
      <c r="H1362" s="24">
        <v>22.414721137992426</v>
      </c>
    </row>
    <row r="1363" spans="2:8" s="9" customFormat="1">
      <c r="B1363" s="22" t="s">
        <v>876</v>
      </c>
      <c r="C1363" s="23" t="s">
        <v>877</v>
      </c>
      <c r="D1363" s="8">
        <v>2016</v>
      </c>
      <c r="E1363" s="11">
        <v>0.4</v>
      </c>
      <c r="F1363" s="8">
        <v>239</v>
      </c>
      <c r="G1363" s="8"/>
      <c r="H1363" s="24">
        <v>139.77309888877093</v>
      </c>
    </row>
    <row r="1364" spans="2:8" s="9" customFormat="1">
      <c r="B1364" s="22" t="s">
        <v>878</v>
      </c>
      <c r="C1364" s="23" t="s">
        <v>630</v>
      </c>
      <c r="D1364" s="8">
        <v>2016</v>
      </c>
      <c r="E1364" s="11">
        <v>0.4</v>
      </c>
      <c r="F1364" s="8">
        <v>170</v>
      </c>
      <c r="G1364" s="8"/>
      <c r="H1364" s="24">
        <v>240.59988864884173</v>
      </c>
    </row>
    <row r="1365" spans="2:8" s="9" customFormat="1">
      <c r="B1365" s="22" t="s">
        <v>879</v>
      </c>
      <c r="C1365" s="23" t="s">
        <v>401</v>
      </c>
      <c r="D1365" s="8">
        <v>2016</v>
      </c>
      <c r="E1365" s="11">
        <v>0.4</v>
      </c>
      <c r="F1365" s="8">
        <v>120</v>
      </c>
      <c r="G1365" s="8"/>
      <c r="H1365" s="24">
        <v>153.08828939281074</v>
      </c>
    </row>
    <row r="1366" spans="2:8" s="9" customFormat="1">
      <c r="B1366" s="22" t="s">
        <v>880</v>
      </c>
      <c r="C1366" s="23" t="s">
        <v>846</v>
      </c>
      <c r="D1366" s="8">
        <v>2016</v>
      </c>
      <c r="E1366" s="11">
        <v>0.4</v>
      </c>
      <c r="F1366" s="8">
        <v>51</v>
      </c>
      <c r="G1366" s="8"/>
      <c r="H1366" s="24">
        <v>61.660280218046033</v>
      </c>
    </row>
    <row r="1367" spans="2:8" s="9" customFormat="1">
      <c r="B1367" s="22" t="s">
        <v>881</v>
      </c>
      <c r="C1367" s="23" t="s">
        <v>577</v>
      </c>
      <c r="D1367" s="8">
        <v>2016</v>
      </c>
      <c r="E1367" s="11">
        <v>0.4</v>
      </c>
      <c r="F1367" s="8">
        <v>118</v>
      </c>
      <c r="G1367" s="8"/>
      <c r="H1367" s="24">
        <v>102.99923865416235</v>
      </c>
    </row>
    <row r="1368" spans="2:8" s="9" customFormat="1">
      <c r="B1368" s="22" t="s">
        <v>882</v>
      </c>
      <c r="C1368" s="23" t="s">
        <v>883</v>
      </c>
      <c r="D1368" s="8">
        <v>2016</v>
      </c>
      <c r="E1368" s="11">
        <v>0.4</v>
      </c>
      <c r="F1368" s="8">
        <v>206</v>
      </c>
      <c r="G1368" s="8"/>
      <c r="H1368" s="24">
        <v>263.31786016978964</v>
      </c>
    </row>
    <row r="1369" spans="2:8" s="9" customFormat="1">
      <c r="B1369" s="22" t="s">
        <v>884</v>
      </c>
      <c r="C1369" s="23" t="s">
        <v>885</v>
      </c>
      <c r="D1369" s="8">
        <v>2016</v>
      </c>
      <c r="E1369" s="11">
        <v>0.4</v>
      </c>
      <c r="F1369" s="8">
        <v>135</v>
      </c>
      <c r="G1369" s="8"/>
      <c r="H1369" s="24">
        <v>297.39454612856343</v>
      </c>
    </row>
    <row r="1370" spans="2:8" s="9" customFormat="1">
      <c r="B1370" s="22" t="s">
        <v>886</v>
      </c>
      <c r="C1370" s="23" t="s">
        <v>887</v>
      </c>
      <c r="D1370" s="8">
        <v>2016</v>
      </c>
      <c r="E1370" s="11">
        <v>0.4</v>
      </c>
      <c r="F1370" s="8">
        <v>60</v>
      </c>
      <c r="G1370" s="8"/>
      <c r="H1370" s="24">
        <v>32.718015714073978</v>
      </c>
    </row>
    <row r="1371" spans="2:8" s="9" customFormat="1">
      <c r="B1371" s="22" t="s">
        <v>888</v>
      </c>
      <c r="C1371" s="23" t="s">
        <v>889</v>
      </c>
      <c r="D1371" s="8">
        <v>2016</v>
      </c>
      <c r="E1371" s="11">
        <v>0.4</v>
      </c>
      <c r="F1371" s="8">
        <v>105</v>
      </c>
      <c r="G1371" s="8"/>
      <c r="H1371" s="24">
        <v>33.509318752477668</v>
      </c>
    </row>
    <row r="1372" spans="2:8" s="9" customFormat="1">
      <c r="B1372" s="22" t="s">
        <v>890</v>
      </c>
      <c r="C1372" s="23" t="s">
        <v>674</v>
      </c>
      <c r="D1372" s="8">
        <v>2016</v>
      </c>
      <c r="E1372" s="11">
        <v>0.4</v>
      </c>
      <c r="F1372" s="8">
        <v>54</v>
      </c>
      <c r="G1372" s="8"/>
      <c r="H1372" s="24">
        <v>34.777228416477691</v>
      </c>
    </row>
    <row r="1373" spans="2:8" s="9" customFormat="1">
      <c r="B1373" s="22" t="s">
        <v>891</v>
      </c>
      <c r="C1373" s="23" t="s">
        <v>577</v>
      </c>
      <c r="D1373" s="8">
        <v>2016</v>
      </c>
      <c r="E1373" s="11">
        <v>0.4</v>
      </c>
      <c r="F1373" s="8">
        <v>50</v>
      </c>
      <c r="G1373" s="8"/>
      <c r="H1373" s="24">
        <v>42.931508803467587</v>
      </c>
    </row>
    <row r="1374" spans="2:8" s="9" customFormat="1">
      <c r="B1374" s="22" t="s">
        <v>892</v>
      </c>
      <c r="C1374" s="23" t="s">
        <v>893</v>
      </c>
      <c r="D1374" s="8">
        <v>2016</v>
      </c>
      <c r="E1374" s="11">
        <v>0.4</v>
      </c>
      <c r="F1374" s="8">
        <v>57</v>
      </c>
      <c r="G1374" s="8"/>
      <c r="H1374" s="24">
        <v>29.191666806025708</v>
      </c>
    </row>
    <row r="1375" spans="2:8" s="9" customFormat="1">
      <c r="B1375" s="22" t="s">
        <v>894</v>
      </c>
      <c r="C1375" s="23" t="s">
        <v>895</v>
      </c>
      <c r="D1375" s="8">
        <v>2016</v>
      </c>
      <c r="E1375" s="11">
        <v>0.4</v>
      </c>
      <c r="F1375" s="8">
        <v>68</v>
      </c>
      <c r="G1375" s="8"/>
      <c r="H1375" s="24">
        <v>63.608503027894884</v>
      </c>
    </row>
    <row r="1376" spans="2:8" s="9" customFormat="1">
      <c r="B1376" s="22" t="s">
        <v>896</v>
      </c>
      <c r="C1376" s="23" t="s">
        <v>333</v>
      </c>
      <c r="D1376" s="8">
        <v>2016</v>
      </c>
      <c r="E1376" s="11">
        <v>0.4</v>
      </c>
      <c r="F1376" s="8">
        <v>47</v>
      </c>
      <c r="G1376" s="8"/>
      <c r="H1376" s="24">
        <v>55.761233681959538</v>
      </c>
    </row>
    <row r="1377" spans="2:8" s="9" customFormat="1">
      <c r="B1377" s="22" t="s">
        <v>897</v>
      </c>
      <c r="C1377" s="23" t="s">
        <v>898</v>
      </c>
      <c r="D1377" s="8">
        <v>2016</v>
      </c>
      <c r="E1377" s="11">
        <v>0.4</v>
      </c>
      <c r="F1377" s="8">
        <v>40</v>
      </c>
      <c r="G1377" s="8"/>
      <c r="H1377" s="24">
        <v>19.03959359236428</v>
      </c>
    </row>
    <row r="1378" spans="2:8" s="9" customFormat="1">
      <c r="B1378" s="22" t="s">
        <v>899</v>
      </c>
      <c r="C1378" s="23" t="s">
        <v>900</v>
      </c>
      <c r="D1378" s="8">
        <v>2016</v>
      </c>
      <c r="E1378" s="11">
        <v>0.4</v>
      </c>
      <c r="F1378" s="8">
        <v>57</v>
      </c>
      <c r="G1378" s="8"/>
      <c r="H1378" s="24">
        <v>9.2767484919569565</v>
      </c>
    </row>
    <row r="1379" spans="2:8" s="9" customFormat="1">
      <c r="B1379" s="22" t="s">
        <v>901</v>
      </c>
      <c r="C1379" s="23" t="s">
        <v>902</v>
      </c>
      <c r="D1379" s="8">
        <v>2016</v>
      </c>
      <c r="E1379" s="11">
        <v>0.4</v>
      </c>
      <c r="F1379" s="8">
        <v>154</v>
      </c>
      <c r="G1379" s="8"/>
      <c r="H1379" s="24">
        <v>260.35649335266589</v>
      </c>
    </row>
    <row r="1380" spans="2:8" s="9" customFormat="1">
      <c r="B1380" s="22" t="s">
        <v>903</v>
      </c>
      <c r="C1380" s="23" t="s">
        <v>904</v>
      </c>
      <c r="D1380" s="8">
        <v>2016</v>
      </c>
      <c r="E1380" s="11">
        <v>0.4</v>
      </c>
      <c r="F1380" s="8">
        <v>134</v>
      </c>
      <c r="G1380" s="8"/>
      <c r="H1380" s="24">
        <v>146.8651195593531</v>
      </c>
    </row>
    <row r="1381" spans="2:8" s="9" customFormat="1">
      <c r="B1381" s="22" t="s">
        <v>905</v>
      </c>
      <c r="C1381" s="23" t="s">
        <v>906</v>
      </c>
      <c r="D1381" s="8">
        <v>2016</v>
      </c>
      <c r="E1381" s="11">
        <v>0.4</v>
      </c>
      <c r="F1381" s="8">
        <v>164</v>
      </c>
      <c r="G1381" s="8"/>
      <c r="H1381" s="24">
        <v>105.19391076608103</v>
      </c>
    </row>
    <row r="1382" spans="2:8" s="9" customFormat="1">
      <c r="B1382" s="22" t="s">
        <v>907</v>
      </c>
      <c r="C1382" s="23" t="s">
        <v>908</v>
      </c>
      <c r="D1382" s="8">
        <v>2016</v>
      </c>
      <c r="E1382" s="11">
        <v>0.4</v>
      </c>
      <c r="F1382" s="8">
        <v>105</v>
      </c>
      <c r="G1382" s="8"/>
      <c r="H1382" s="24">
        <v>154.80582485349495</v>
      </c>
    </row>
    <row r="1383" spans="2:8" s="9" customFormat="1">
      <c r="B1383" s="22" t="s">
        <v>909</v>
      </c>
      <c r="C1383" s="23" t="s">
        <v>864</v>
      </c>
      <c r="D1383" s="8">
        <v>2016</v>
      </c>
      <c r="E1383" s="11">
        <v>0.4</v>
      </c>
      <c r="F1383" s="8">
        <v>98</v>
      </c>
      <c r="G1383" s="8"/>
      <c r="H1383" s="24">
        <v>145.04489794111129</v>
      </c>
    </row>
    <row r="1384" spans="2:8" s="9" customFormat="1">
      <c r="B1384" s="22" t="s">
        <v>910</v>
      </c>
      <c r="C1384" s="23" t="s">
        <v>911</v>
      </c>
      <c r="D1384" s="8">
        <v>2016</v>
      </c>
      <c r="E1384" s="11">
        <v>0.4</v>
      </c>
      <c r="F1384" s="8">
        <v>167</v>
      </c>
      <c r="G1384" s="8"/>
      <c r="H1384" s="24">
        <v>94.063183070596978</v>
      </c>
    </row>
    <row r="1385" spans="2:8" s="9" customFormat="1">
      <c r="B1385" s="22" t="s">
        <v>912</v>
      </c>
      <c r="C1385" s="23" t="s">
        <v>516</v>
      </c>
      <c r="D1385" s="8">
        <v>2016</v>
      </c>
      <c r="E1385" s="11">
        <v>0.4</v>
      </c>
      <c r="F1385" s="8">
        <v>49</v>
      </c>
      <c r="G1385" s="8"/>
      <c r="H1385" s="24">
        <v>51.920402895290771</v>
      </c>
    </row>
    <row r="1386" spans="2:8" s="9" customFormat="1">
      <c r="B1386" s="22" t="s">
        <v>913</v>
      </c>
      <c r="C1386" s="23" t="s">
        <v>914</v>
      </c>
      <c r="D1386" s="8">
        <v>2016</v>
      </c>
      <c r="E1386" s="11">
        <v>0.4</v>
      </c>
      <c r="F1386" s="8">
        <v>39</v>
      </c>
      <c r="G1386" s="8"/>
      <c r="H1386" s="24">
        <v>7.6254409967222054</v>
      </c>
    </row>
    <row r="1387" spans="2:8" s="9" customFormat="1">
      <c r="B1387" s="22" t="s">
        <v>915</v>
      </c>
      <c r="C1387" s="23" t="s">
        <v>445</v>
      </c>
      <c r="D1387" s="8">
        <v>2016</v>
      </c>
      <c r="E1387" s="11">
        <v>0.4</v>
      </c>
      <c r="F1387" s="8">
        <v>25</v>
      </c>
      <c r="G1387" s="8"/>
      <c r="H1387" s="24">
        <v>14.105168478348174</v>
      </c>
    </row>
    <row r="1388" spans="2:8" s="9" customFormat="1">
      <c r="B1388" s="22" t="s">
        <v>916</v>
      </c>
      <c r="C1388" s="23" t="s">
        <v>917</v>
      </c>
      <c r="D1388" s="8">
        <v>2016</v>
      </c>
      <c r="E1388" s="11">
        <v>0.4</v>
      </c>
      <c r="F1388" s="8">
        <v>40</v>
      </c>
      <c r="G1388" s="8"/>
      <c r="H1388" s="24">
        <v>57.084644602066014</v>
      </c>
    </row>
    <row r="1389" spans="2:8" s="9" customFormat="1">
      <c r="B1389" s="22" t="s">
        <v>918</v>
      </c>
      <c r="C1389" s="23" t="s">
        <v>919</v>
      </c>
      <c r="D1389" s="8">
        <v>2016</v>
      </c>
      <c r="E1389" s="11">
        <v>0.4</v>
      </c>
      <c r="F1389" s="8">
        <v>128</v>
      </c>
      <c r="G1389" s="8"/>
      <c r="H1389" s="24">
        <v>209.24430383756663</v>
      </c>
    </row>
    <row r="1390" spans="2:8" s="9" customFormat="1">
      <c r="B1390" s="22" t="s">
        <v>920</v>
      </c>
      <c r="C1390" s="23" t="s">
        <v>577</v>
      </c>
      <c r="D1390" s="8">
        <v>2016</v>
      </c>
      <c r="E1390" s="11">
        <v>0.4</v>
      </c>
      <c r="F1390" s="8">
        <v>16</v>
      </c>
      <c r="G1390" s="8"/>
      <c r="H1390" s="24">
        <v>39.912621584949314</v>
      </c>
    </row>
    <row r="1391" spans="2:8" s="9" customFormat="1">
      <c r="B1391" s="22" t="s">
        <v>921</v>
      </c>
      <c r="C1391" s="23" t="s">
        <v>516</v>
      </c>
      <c r="D1391" s="8">
        <v>2016</v>
      </c>
      <c r="E1391" s="11">
        <v>0.4</v>
      </c>
      <c r="F1391" s="8">
        <v>34</v>
      </c>
      <c r="G1391" s="8"/>
      <c r="H1391" s="24">
        <v>51.439013419293261</v>
      </c>
    </row>
    <row r="1392" spans="2:8" s="9" customFormat="1">
      <c r="B1392" s="22" t="s">
        <v>922</v>
      </c>
      <c r="C1392" s="23" t="s">
        <v>401</v>
      </c>
      <c r="D1392" s="8">
        <v>2016</v>
      </c>
      <c r="E1392" s="11">
        <v>0.4</v>
      </c>
      <c r="F1392" s="8">
        <v>165</v>
      </c>
      <c r="G1392" s="8"/>
      <c r="H1392" s="24">
        <v>227.98723450847783</v>
      </c>
    </row>
    <row r="1393" spans="2:8" s="9" customFormat="1">
      <c r="B1393" s="22" t="s">
        <v>923</v>
      </c>
      <c r="C1393" s="23" t="s">
        <v>247</v>
      </c>
      <c r="D1393" s="8">
        <v>2016</v>
      </c>
      <c r="E1393" s="11">
        <v>0.4</v>
      </c>
      <c r="F1393" s="8">
        <v>40</v>
      </c>
      <c r="G1393" s="8"/>
      <c r="H1393" s="24">
        <v>65.650918965433263</v>
      </c>
    </row>
    <row r="1394" spans="2:8" s="9" customFormat="1">
      <c r="B1394" s="22" t="s">
        <v>924</v>
      </c>
      <c r="C1394" s="23" t="s">
        <v>925</v>
      </c>
      <c r="D1394" s="8">
        <v>2016</v>
      </c>
      <c r="E1394" s="11">
        <v>0.4</v>
      </c>
      <c r="F1394" s="8">
        <v>461</v>
      </c>
      <c r="G1394" s="8"/>
      <c r="H1394" s="24">
        <v>626.5809134078944</v>
      </c>
    </row>
    <row r="1395" spans="2:8" s="9" customFormat="1">
      <c r="B1395" s="22" t="s">
        <v>926</v>
      </c>
      <c r="C1395" s="23" t="s">
        <v>470</v>
      </c>
      <c r="D1395" s="8">
        <v>2016</v>
      </c>
      <c r="E1395" s="11">
        <v>0.4</v>
      </c>
      <c r="F1395" s="8">
        <v>80</v>
      </c>
      <c r="G1395" s="8"/>
      <c r="H1395" s="24">
        <v>143.66325991875942</v>
      </c>
    </row>
    <row r="1396" spans="2:8" s="9" customFormat="1">
      <c r="B1396" s="22" t="s">
        <v>927</v>
      </c>
      <c r="C1396" s="23" t="s">
        <v>928</v>
      </c>
      <c r="D1396" s="8">
        <v>2016</v>
      </c>
      <c r="E1396" s="11">
        <v>0.4</v>
      </c>
      <c r="F1396" s="8">
        <v>160</v>
      </c>
      <c r="G1396" s="8"/>
      <c r="H1396" s="24">
        <v>221.01511320903421</v>
      </c>
    </row>
    <row r="1397" spans="2:8" s="9" customFormat="1">
      <c r="B1397" s="22" t="s">
        <v>929</v>
      </c>
      <c r="C1397" s="23" t="s">
        <v>427</v>
      </c>
      <c r="D1397" s="8">
        <v>2016</v>
      </c>
      <c r="E1397" s="11">
        <v>0.4</v>
      </c>
      <c r="F1397" s="8">
        <v>367</v>
      </c>
      <c r="G1397" s="8"/>
      <c r="H1397" s="24">
        <v>368.48554728644154</v>
      </c>
    </row>
    <row r="1398" spans="2:8" s="9" customFormat="1">
      <c r="B1398" s="22" t="s">
        <v>930</v>
      </c>
      <c r="C1398" s="23" t="s">
        <v>931</v>
      </c>
      <c r="D1398" s="8">
        <v>2016</v>
      </c>
      <c r="E1398" s="11">
        <v>0.4</v>
      </c>
      <c r="F1398" s="8">
        <v>36</v>
      </c>
      <c r="G1398" s="8"/>
      <c r="H1398" s="24">
        <v>39.494418736811078</v>
      </c>
    </row>
    <row r="1399" spans="2:8" s="9" customFormat="1">
      <c r="B1399" s="22" t="s">
        <v>932</v>
      </c>
      <c r="C1399" s="23" t="s">
        <v>933</v>
      </c>
      <c r="D1399" s="8">
        <v>2016</v>
      </c>
      <c r="E1399" s="11">
        <v>0.4</v>
      </c>
      <c r="F1399" s="8">
        <v>43</v>
      </c>
      <c r="G1399" s="8"/>
      <c r="H1399" s="24">
        <v>38.198543910570969</v>
      </c>
    </row>
    <row r="1400" spans="2:8" s="9" customFormat="1">
      <c r="B1400" s="22" t="s">
        <v>934</v>
      </c>
      <c r="C1400" s="23" t="s">
        <v>935</v>
      </c>
      <c r="D1400" s="8">
        <v>2016</v>
      </c>
      <c r="E1400" s="11">
        <v>0.4</v>
      </c>
      <c r="F1400" s="8">
        <v>96</v>
      </c>
      <c r="G1400" s="8"/>
      <c r="H1400" s="24">
        <v>178.10556261057468</v>
      </c>
    </row>
    <row r="1401" spans="2:8" s="9" customFormat="1">
      <c r="B1401" s="22" t="s">
        <v>936</v>
      </c>
      <c r="C1401" s="23" t="s">
        <v>937</v>
      </c>
      <c r="D1401" s="8">
        <v>2016</v>
      </c>
      <c r="E1401" s="11">
        <v>0.4</v>
      </c>
      <c r="F1401" s="8">
        <v>204</v>
      </c>
      <c r="G1401" s="8"/>
      <c r="H1401" s="24">
        <v>321.68582303833546</v>
      </c>
    </row>
    <row r="1402" spans="2:8" s="9" customFormat="1">
      <c r="B1402" s="22" t="s">
        <v>938</v>
      </c>
      <c r="C1402" s="23" t="s">
        <v>939</v>
      </c>
      <c r="D1402" s="8">
        <v>2016</v>
      </c>
      <c r="E1402" s="11">
        <v>0.4</v>
      </c>
      <c r="F1402" s="8">
        <v>213</v>
      </c>
      <c r="G1402" s="8"/>
      <c r="H1402" s="24">
        <v>279.87796858769167</v>
      </c>
    </row>
    <row r="1403" spans="2:8" s="9" customFormat="1">
      <c r="B1403" s="22" t="s">
        <v>940</v>
      </c>
      <c r="C1403" s="23" t="s">
        <v>941</v>
      </c>
      <c r="D1403" s="8">
        <v>2016</v>
      </c>
      <c r="E1403" s="11">
        <v>0.4</v>
      </c>
      <c r="F1403" s="8">
        <v>1075</v>
      </c>
      <c r="G1403" s="8"/>
      <c r="H1403" s="24">
        <v>1579.8780096086409</v>
      </c>
    </row>
    <row r="1404" spans="2:8" s="9" customFormat="1">
      <c r="B1404" s="22" t="s">
        <v>942</v>
      </c>
      <c r="C1404" s="23" t="s">
        <v>943</v>
      </c>
      <c r="D1404" s="8">
        <v>2016</v>
      </c>
      <c r="E1404" s="11">
        <v>0.4</v>
      </c>
      <c r="F1404" s="8">
        <v>60</v>
      </c>
      <c r="G1404" s="8"/>
      <c r="H1404" s="24">
        <v>26.456494739800615</v>
      </c>
    </row>
    <row r="1405" spans="2:8" s="9" customFormat="1">
      <c r="B1405" s="22" t="s">
        <v>944</v>
      </c>
      <c r="C1405" s="23" t="s">
        <v>945</v>
      </c>
      <c r="D1405" s="8">
        <v>2016</v>
      </c>
      <c r="E1405" s="11">
        <v>0.4</v>
      </c>
      <c r="F1405" s="8">
        <v>24</v>
      </c>
      <c r="G1405" s="8"/>
      <c r="H1405" s="24">
        <v>6.615136412508714</v>
      </c>
    </row>
    <row r="1406" spans="2:8" s="9" customFormat="1">
      <c r="B1406" s="22" t="s">
        <v>946</v>
      </c>
      <c r="C1406" s="23" t="s">
        <v>947</v>
      </c>
      <c r="D1406" s="8">
        <v>2016</v>
      </c>
      <c r="E1406" s="11">
        <v>0.4</v>
      </c>
      <c r="F1406" s="8">
        <v>59</v>
      </c>
      <c r="G1406" s="8"/>
      <c r="H1406" s="24">
        <v>103.81508692747444</v>
      </c>
    </row>
    <row r="1407" spans="2:8" s="9" customFormat="1">
      <c r="B1407" s="22" t="s">
        <v>948</v>
      </c>
      <c r="C1407" s="23" t="s">
        <v>949</v>
      </c>
      <c r="D1407" s="8">
        <v>2016</v>
      </c>
      <c r="E1407" s="11">
        <v>0.4</v>
      </c>
      <c r="F1407" s="8">
        <v>49</v>
      </c>
      <c r="G1407" s="8"/>
      <c r="H1407" s="24">
        <v>42.974756371606929</v>
      </c>
    </row>
    <row r="1408" spans="2:8" s="9" customFormat="1">
      <c r="B1408" s="22" t="s">
        <v>950</v>
      </c>
      <c r="C1408" s="23" t="s">
        <v>951</v>
      </c>
      <c r="D1408" s="8">
        <v>2016</v>
      </c>
      <c r="E1408" s="11">
        <v>0.4</v>
      </c>
      <c r="F1408" s="8">
        <v>45</v>
      </c>
      <c r="G1408" s="8"/>
      <c r="H1408" s="24">
        <v>57.8257718800606</v>
      </c>
    </row>
    <row r="1409" spans="2:8" s="9" customFormat="1">
      <c r="B1409" s="22" t="s">
        <v>952</v>
      </c>
      <c r="C1409" s="23" t="s">
        <v>953</v>
      </c>
      <c r="D1409" s="8">
        <v>2016</v>
      </c>
      <c r="E1409" s="11">
        <v>0.4</v>
      </c>
      <c r="F1409" s="8">
        <v>180</v>
      </c>
      <c r="G1409" s="8"/>
      <c r="H1409" s="24">
        <v>67.306125935005639</v>
      </c>
    </row>
    <row r="1410" spans="2:8" s="9" customFormat="1">
      <c r="B1410" s="22" t="s">
        <v>954</v>
      </c>
      <c r="C1410" s="23" t="s">
        <v>401</v>
      </c>
      <c r="D1410" s="8">
        <v>2016</v>
      </c>
      <c r="E1410" s="11">
        <v>0.4</v>
      </c>
      <c r="F1410" s="8">
        <v>143</v>
      </c>
      <c r="G1410" s="8"/>
      <c r="H1410" s="24">
        <v>90.068442934343295</v>
      </c>
    </row>
    <row r="1411" spans="2:8" s="9" customFormat="1">
      <c r="B1411" s="22" t="s">
        <v>955</v>
      </c>
      <c r="C1411" s="23" t="s">
        <v>401</v>
      </c>
      <c r="D1411" s="8">
        <v>2016</v>
      </c>
      <c r="E1411" s="11">
        <v>0.4</v>
      </c>
      <c r="F1411" s="8">
        <v>18</v>
      </c>
      <c r="G1411" s="8"/>
      <c r="H1411" s="24">
        <v>36.506979706154858</v>
      </c>
    </row>
    <row r="1412" spans="2:8" s="9" customFormat="1">
      <c r="B1412" s="22" t="s">
        <v>956</v>
      </c>
      <c r="C1412" s="23" t="s">
        <v>516</v>
      </c>
      <c r="D1412" s="8">
        <v>2016</v>
      </c>
      <c r="E1412" s="11">
        <v>0.4</v>
      </c>
      <c r="F1412" s="8">
        <v>81</v>
      </c>
      <c r="G1412" s="8"/>
      <c r="H1412" s="24">
        <v>92.183611200543282</v>
      </c>
    </row>
    <row r="1413" spans="2:8" s="9" customFormat="1">
      <c r="B1413" s="22" t="s">
        <v>957</v>
      </c>
      <c r="C1413" s="23" t="s">
        <v>517</v>
      </c>
      <c r="D1413" s="8">
        <v>2016</v>
      </c>
      <c r="E1413" s="11">
        <v>0.4</v>
      </c>
      <c r="F1413" s="8">
        <v>100</v>
      </c>
      <c r="G1413" s="8"/>
      <c r="H1413" s="24">
        <v>39.064025298995979</v>
      </c>
    </row>
    <row r="1414" spans="2:8" s="9" customFormat="1">
      <c r="B1414" s="22" t="s">
        <v>958</v>
      </c>
      <c r="C1414" s="23" t="s">
        <v>335</v>
      </c>
      <c r="D1414" s="8">
        <v>2016</v>
      </c>
      <c r="E1414" s="11">
        <v>0.4</v>
      </c>
      <c r="F1414" s="8">
        <v>58</v>
      </c>
      <c r="G1414" s="8"/>
      <c r="H1414" s="24">
        <v>80.665245468719519</v>
      </c>
    </row>
    <row r="1415" spans="2:8" s="9" customFormat="1" hidden="1">
      <c r="B1415" s="13"/>
      <c r="C1415" s="25"/>
      <c r="D1415" s="8"/>
      <c r="E1415" s="11"/>
      <c r="F1415" s="26"/>
      <c r="G1415" s="8"/>
      <c r="H1415" s="24"/>
    </row>
    <row r="1416" spans="2:8" s="9" customFormat="1" hidden="1">
      <c r="B1416" s="13"/>
      <c r="C1416" s="25"/>
      <c r="D1416" s="8"/>
      <c r="E1416" s="11"/>
      <c r="F1416" s="26"/>
      <c r="G1416" s="8"/>
      <c r="H1416" s="24"/>
    </row>
    <row r="1417" spans="2:8" s="9" customFormat="1" hidden="1">
      <c r="B1417" s="13"/>
      <c r="C1417" s="25"/>
      <c r="D1417" s="8"/>
      <c r="E1417" s="11"/>
      <c r="F1417" s="26"/>
      <c r="G1417" s="8"/>
      <c r="H1417" s="24"/>
    </row>
    <row r="1418" spans="2:8" s="9" customFormat="1" hidden="1">
      <c r="B1418" s="13"/>
      <c r="C1418" s="25"/>
      <c r="D1418" s="8"/>
      <c r="E1418" s="11"/>
      <c r="F1418" s="26"/>
      <c r="G1418" s="8"/>
      <c r="H1418" s="24"/>
    </row>
    <row r="1419" spans="2:8" s="9" customFormat="1" hidden="1">
      <c r="B1419" s="13"/>
      <c r="C1419" s="25"/>
      <c r="D1419" s="8"/>
      <c r="E1419" s="11"/>
      <c r="F1419" s="26"/>
      <c r="G1419" s="8"/>
      <c r="H1419" s="24"/>
    </row>
    <row r="1420" spans="2:8" s="9" customFormat="1" hidden="1">
      <c r="B1420" s="13"/>
      <c r="C1420" s="25"/>
      <c r="D1420" s="8"/>
      <c r="E1420" s="11"/>
      <c r="F1420" s="26"/>
      <c r="G1420" s="8"/>
      <c r="H1420" s="24"/>
    </row>
    <row r="1421" spans="2:8" s="9" customFormat="1" hidden="1">
      <c r="B1421" s="13"/>
      <c r="C1421" s="25"/>
      <c r="D1421" s="8"/>
      <c r="E1421" s="11"/>
      <c r="F1421" s="26"/>
      <c r="G1421" s="8"/>
      <c r="H1421" s="24"/>
    </row>
    <row r="1422" spans="2:8" s="9" customFormat="1" hidden="1">
      <c r="B1422" s="13"/>
      <c r="C1422" s="25"/>
      <c r="D1422" s="8"/>
      <c r="E1422" s="11"/>
      <c r="F1422" s="26"/>
      <c r="G1422" s="8"/>
      <c r="H1422" s="24"/>
    </row>
    <row r="1423" spans="2:8" s="9" customFormat="1" hidden="1">
      <c r="B1423" s="13"/>
      <c r="C1423" s="25"/>
      <c r="D1423" s="8"/>
      <c r="E1423" s="11"/>
      <c r="F1423" s="26"/>
      <c r="G1423" s="8"/>
      <c r="H1423" s="24"/>
    </row>
    <row r="1424" spans="2:8" s="9" customFormat="1" hidden="1">
      <c r="B1424" s="13"/>
      <c r="C1424" s="27"/>
      <c r="D1424" s="8"/>
      <c r="E1424" s="11"/>
      <c r="F1424" s="26"/>
      <c r="G1424" s="8"/>
      <c r="H1424" s="24"/>
    </row>
    <row r="1425" spans="2:8" s="9" customFormat="1" hidden="1">
      <c r="B1425" s="13"/>
      <c r="C1425" s="27"/>
      <c r="D1425" s="8"/>
      <c r="E1425" s="11"/>
      <c r="F1425" s="26"/>
      <c r="G1425" s="8"/>
      <c r="H1425" s="24"/>
    </row>
    <row r="1426" spans="2:8" s="9" customFormat="1" hidden="1">
      <c r="B1426" s="13"/>
      <c r="C1426" s="25"/>
      <c r="D1426" s="8"/>
      <c r="E1426" s="11"/>
      <c r="F1426" s="26"/>
      <c r="G1426" s="8"/>
      <c r="H1426" s="24"/>
    </row>
    <row r="1427" spans="2:8" s="9" customFormat="1" hidden="1">
      <c r="B1427" s="13"/>
      <c r="C1427" s="25"/>
      <c r="D1427" s="8"/>
      <c r="E1427" s="11"/>
      <c r="F1427" s="26"/>
      <c r="G1427" s="8"/>
      <c r="H1427" s="24"/>
    </row>
    <row r="1428" spans="2:8" s="9" customFormat="1" hidden="1">
      <c r="B1428" s="13"/>
      <c r="C1428" s="25"/>
      <c r="D1428" s="8"/>
      <c r="E1428" s="11"/>
      <c r="F1428" s="26"/>
      <c r="G1428" s="8"/>
      <c r="H1428" s="24"/>
    </row>
    <row r="1429" spans="2:8" s="9" customFormat="1" hidden="1">
      <c r="B1429" s="13"/>
      <c r="C1429" s="25"/>
      <c r="D1429" s="8"/>
      <c r="E1429" s="11"/>
      <c r="F1429" s="26"/>
      <c r="G1429" s="8"/>
      <c r="H1429" s="24"/>
    </row>
    <row r="1430" spans="2:8" s="9" customFormat="1" hidden="1">
      <c r="B1430" s="13"/>
      <c r="C1430" s="25"/>
      <c r="D1430" s="8"/>
      <c r="E1430" s="11"/>
      <c r="F1430" s="26"/>
      <c r="G1430" s="8"/>
      <c r="H1430" s="24"/>
    </row>
    <row r="1431" spans="2:8" s="9" customFormat="1" hidden="1">
      <c r="B1431" s="13"/>
      <c r="C1431" s="25"/>
      <c r="D1431" s="8"/>
      <c r="E1431" s="11"/>
      <c r="F1431" s="26"/>
      <c r="G1431" s="8"/>
      <c r="H1431" s="24"/>
    </row>
    <row r="1432" spans="2:8" s="9" customFormat="1" hidden="1">
      <c r="B1432" s="13"/>
      <c r="C1432" s="25"/>
      <c r="D1432" s="8"/>
      <c r="E1432" s="11"/>
      <c r="F1432" s="26"/>
      <c r="G1432" s="8"/>
      <c r="H1432" s="24"/>
    </row>
    <row r="1433" spans="2:8" s="9" customFormat="1" hidden="1">
      <c r="B1433" s="13"/>
      <c r="C1433" s="25"/>
      <c r="D1433" s="8"/>
      <c r="E1433" s="11"/>
      <c r="F1433" s="26"/>
      <c r="G1433" s="8"/>
      <c r="H1433" s="24"/>
    </row>
    <row r="1434" spans="2:8" s="9" customFormat="1" hidden="1">
      <c r="B1434" s="13"/>
      <c r="C1434" s="25"/>
      <c r="D1434" s="8"/>
      <c r="E1434" s="11"/>
      <c r="F1434" s="26"/>
      <c r="G1434" s="8"/>
      <c r="H1434" s="24"/>
    </row>
    <row r="1435" spans="2:8" s="9" customFormat="1" hidden="1">
      <c r="B1435" s="13"/>
      <c r="C1435" s="25"/>
      <c r="D1435" s="8"/>
      <c r="E1435" s="11"/>
      <c r="F1435" s="26"/>
      <c r="G1435" s="8"/>
      <c r="H1435" s="24"/>
    </row>
    <row r="1436" spans="2:8" s="9" customFormat="1" hidden="1">
      <c r="B1436" s="13"/>
      <c r="C1436" s="25"/>
      <c r="D1436" s="8"/>
      <c r="E1436" s="11"/>
      <c r="F1436" s="26"/>
      <c r="G1436" s="8"/>
      <c r="H1436" s="24"/>
    </row>
    <row r="1437" spans="2:8" s="9" customFormat="1" hidden="1">
      <c r="B1437" s="13"/>
      <c r="C1437" s="25"/>
      <c r="D1437" s="8"/>
      <c r="E1437" s="11"/>
      <c r="F1437" s="26"/>
      <c r="G1437" s="8"/>
      <c r="H1437" s="24"/>
    </row>
    <row r="1438" spans="2:8" s="9" customFormat="1" hidden="1">
      <c r="B1438" s="13"/>
      <c r="C1438" s="25"/>
      <c r="D1438" s="8"/>
      <c r="E1438" s="11"/>
      <c r="F1438" s="26"/>
      <c r="G1438" s="8"/>
      <c r="H1438" s="24"/>
    </row>
    <row r="1439" spans="2:8" s="9" customFormat="1" hidden="1">
      <c r="B1439" s="13"/>
      <c r="C1439" s="25"/>
      <c r="D1439" s="8"/>
      <c r="E1439" s="11"/>
      <c r="F1439" s="26"/>
      <c r="G1439" s="8"/>
      <c r="H1439" s="24"/>
    </row>
    <row r="1440" spans="2:8" s="9" customFormat="1" hidden="1">
      <c r="B1440" s="13"/>
      <c r="C1440" s="25"/>
      <c r="D1440" s="8"/>
      <c r="E1440" s="11"/>
      <c r="F1440" s="26"/>
      <c r="G1440" s="8"/>
      <c r="H1440" s="24"/>
    </row>
    <row r="1441" spans="2:8" s="9" customFormat="1" hidden="1">
      <c r="B1441" s="13"/>
      <c r="C1441" s="25"/>
      <c r="D1441" s="8"/>
      <c r="E1441" s="11"/>
      <c r="F1441" s="26"/>
      <c r="G1441" s="8"/>
      <c r="H1441" s="24"/>
    </row>
    <row r="1442" spans="2:8" s="9" customFormat="1" hidden="1">
      <c r="B1442" s="13"/>
      <c r="C1442" s="25"/>
      <c r="D1442" s="8"/>
      <c r="E1442" s="11"/>
      <c r="F1442" s="26"/>
      <c r="G1442" s="8"/>
      <c r="H1442" s="24"/>
    </row>
    <row r="1443" spans="2:8" s="9" customFormat="1" hidden="1">
      <c r="B1443" s="13"/>
      <c r="C1443" s="25"/>
      <c r="D1443" s="8"/>
      <c r="E1443" s="11"/>
      <c r="F1443" s="26"/>
      <c r="G1443" s="8"/>
      <c r="H1443" s="24"/>
    </row>
    <row r="1444" spans="2:8" s="9" customFormat="1" hidden="1">
      <c r="B1444" s="13"/>
      <c r="C1444" s="25"/>
      <c r="D1444" s="8"/>
      <c r="E1444" s="11"/>
      <c r="F1444" s="26"/>
      <c r="G1444" s="8"/>
      <c r="H1444" s="24"/>
    </row>
    <row r="1445" spans="2:8" s="9" customFormat="1" hidden="1">
      <c r="B1445" s="13"/>
      <c r="C1445" s="25"/>
      <c r="D1445" s="8"/>
      <c r="E1445" s="11"/>
      <c r="F1445" s="26"/>
      <c r="G1445" s="8"/>
      <c r="H1445" s="24"/>
    </row>
    <row r="1446" spans="2:8" s="9" customFormat="1" hidden="1">
      <c r="B1446" s="13"/>
      <c r="C1446" s="25"/>
      <c r="D1446" s="8"/>
      <c r="E1446" s="11"/>
      <c r="F1446" s="26"/>
      <c r="G1446" s="8"/>
      <c r="H1446" s="24"/>
    </row>
    <row r="1447" spans="2:8" s="9" customFormat="1" hidden="1">
      <c r="B1447" s="13"/>
      <c r="C1447" s="25"/>
      <c r="D1447" s="8"/>
      <c r="E1447" s="11"/>
      <c r="F1447" s="26"/>
      <c r="G1447" s="8"/>
      <c r="H1447" s="24"/>
    </row>
    <row r="1448" spans="2:8" s="9" customFormat="1" hidden="1">
      <c r="B1448" s="13"/>
      <c r="C1448" s="25"/>
      <c r="D1448" s="8"/>
      <c r="E1448" s="11"/>
      <c r="F1448" s="26"/>
      <c r="G1448" s="8"/>
      <c r="H1448" s="24"/>
    </row>
    <row r="1449" spans="2:8" s="9" customFormat="1" hidden="1">
      <c r="B1449" s="13"/>
      <c r="C1449" s="25"/>
      <c r="D1449" s="8"/>
      <c r="E1449" s="11"/>
      <c r="F1449" s="26"/>
      <c r="G1449" s="8"/>
      <c r="H1449" s="24"/>
    </row>
    <row r="1450" spans="2:8" s="9" customFormat="1" hidden="1">
      <c r="B1450" s="13"/>
      <c r="C1450" s="25"/>
      <c r="D1450" s="8"/>
      <c r="E1450" s="11"/>
      <c r="F1450" s="26"/>
      <c r="G1450" s="8"/>
      <c r="H1450" s="24"/>
    </row>
    <row r="1451" spans="2:8" s="9" customFormat="1" hidden="1">
      <c r="B1451" s="13"/>
      <c r="C1451" s="25"/>
      <c r="D1451" s="8"/>
      <c r="E1451" s="11"/>
      <c r="F1451" s="26"/>
      <c r="G1451" s="8"/>
      <c r="H1451" s="24"/>
    </row>
    <row r="1452" spans="2:8" s="9" customFormat="1" hidden="1">
      <c r="B1452" s="13"/>
      <c r="C1452" s="25"/>
      <c r="D1452" s="8"/>
      <c r="E1452" s="11"/>
      <c r="F1452" s="26"/>
      <c r="G1452" s="8"/>
      <c r="H1452" s="24"/>
    </row>
    <row r="1453" spans="2:8" s="9" customFormat="1" hidden="1">
      <c r="B1453" s="13"/>
      <c r="C1453" s="25"/>
      <c r="D1453" s="8"/>
      <c r="E1453" s="11"/>
      <c r="F1453" s="26"/>
      <c r="G1453" s="8"/>
      <c r="H1453" s="24"/>
    </row>
    <row r="1454" spans="2:8" s="9" customFormat="1" hidden="1">
      <c r="B1454" s="13"/>
      <c r="C1454" s="25"/>
      <c r="D1454" s="8"/>
      <c r="E1454" s="11"/>
      <c r="F1454" s="26"/>
      <c r="G1454" s="8"/>
      <c r="H1454" s="24"/>
    </row>
    <row r="1455" spans="2:8" s="9" customFormat="1" hidden="1">
      <c r="B1455" s="13"/>
      <c r="C1455" s="25"/>
      <c r="D1455" s="8"/>
      <c r="E1455" s="11"/>
      <c r="F1455" s="26"/>
      <c r="G1455" s="8"/>
      <c r="H1455" s="24"/>
    </row>
    <row r="1456" spans="2:8" s="9" customFormat="1" hidden="1">
      <c r="B1456" s="13"/>
      <c r="C1456" s="25"/>
      <c r="D1456" s="8"/>
      <c r="E1456" s="11"/>
      <c r="F1456" s="26"/>
      <c r="G1456" s="8"/>
      <c r="H1456" s="24"/>
    </row>
    <row r="1457" spans="2:8" s="9" customFormat="1" hidden="1">
      <c r="B1457" s="13"/>
      <c r="C1457" s="25"/>
      <c r="D1457" s="8"/>
      <c r="E1457" s="11"/>
      <c r="F1457" s="26"/>
      <c r="G1457" s="8"/>
      <c r="H1457" s="24"/>
    </row>
    <row r="1458" spans="2:8" s="9" customFormat="1" hidden="1">
      <c r="B1458" s="13"/>
      <c r="C1458" s="25"/>
      <c r="D1458" s="8"/>
      <c r="E1458" s="11"/>
      <c r="F1458" s="26"/>
      <c r="G1458" s="8"/>
      <c r="H1458" s="24"/>
    </row>
    <row r="1459" spans="2:8" s="9" customFormat="1" hidden="1">
      <c r="B1459" s="13"/>
      <c r="C1459" s="25"/>
      <c r="D1459" s="8"/>
      <c r="E1459" s="11"/>
      <c r="F1459" s="26"/>
      <c r="G1459" s="8"/>
      <c r="H1459" s="24"/>
    </row>
    <row r="1460" spans="2:8" s="9" customFormat="1" hidden="1">
      <c r="B1460" s="13"/>
      <c r="C1460" s="25"/>
      <c r="D1460" s="8"/>
      <c r="E1460" s="11"/>
      <c r="F1460" s="26"/>
      <c r="G1460" s="8"/>
      <c r="H1460" s="24"/>
    </row>
    <row r="1461" spans="2:8" s="9" customFormat="1" hidden="1">
      <c r="B1461" s="13"/>
      <c r="C1461" s="25"/>
      <c r="D1461" s="8"/>
      <c r="E1461" s="11"/>
      <c r="F1461" s="26"/>
      <c r="G1461" s="8"/>
      <c r="H1461" s="24"/>
    </row>
    <row r="1462" spans="2:8" s="9" customFormat="1" hidden="1">
      <c r="B1462" s="13"/>
      <c r="C1462" s="25"/>
      <c r="D1462" s="8"/>
      <c r="E1462" s="11"/>
      <c r="F1462" s="26"/>
      <c r="G1462" s="8"/>
      <c r="H1462" s="24"/>
    </row>
    <row r="1463" spans="2:8" s="9" customFormat="1" hidden="1">
      <c r="B1463" s="13"/>
      <c r="C1463" s="25"/>
      <c r="D1463" s="8"/>
      <c r="E1463" s="11"/>
      <c r="F1463" s="26"/>
      <c r="G1463" s="8"/>
      <c r="H1463" s="24"/>
    </row>
    <row r="1464" spans="2:8" s="9" customFormat="1" hidden="1">
      <c r="B1464" s="13"/>
      <c r="C1464" s="25"/>
      <c r="D1464" s="8"/>
      <c r="E1464" s="11"/>
      <c r="F1464" s="26"/>
      <c r="G1464" s="8"/>
      <c r="H1464" s="24"/>
    </row>
    <row r="1465" spans="2:8" s="9" customFormat="1" hidden="1">
      <c r="B1465" s="13"/>
      <c r="C1465" s="25"/>
      <c r="D1465" s="8"/>
      <c r="E1465" s="11"/>
      <c r="F1465" s="26"/>
      <c r="G1465" s="8"/>
      <c r="H1465" s="24"/>
    </row>
    <row r="1466" spans="2:8" s="9" customFormat="1" hidden="1">
      <c r="B1466" s="13"/>
      <c r="C1466" s="25"/>
      <c r="D1466" s="8"/>
      <c r="E1466" s="11"/>
      <c r="F1466" s="26"/>
      <c r="G1466" s="8"/>
      <c r="H1466" s="24"/>
    </row>
    <row r="1467" spans="2:8" s="9" customFormat="1" hidden="1">
      <c r="B1467" s="13"/>
      <c r="C1467" s="25"/>
      <c r="D1467" s="8"/>
      <c r="E1467" s="11"/>
      <c r="F1467" s="26"/>
      <c r="G1467" s="8"/>
      <c r="H1467" s="24"/>
    </row>
    <row r="1468" spans="2:8" s="9" customFormat="1" hidden="1">
      <c r="B1468" s="13"/>
      <c r="C1468" s="25"/>
      <c r="D1468" s="8"/>
      <c r="E1468" s="11"/>
      <c r="F1468" s="26"/>
      <c r="G1468" s="8"/>
      <c r="H1468" s="24"/>
    </row>
    <row r="1469" spans="2:8" s="9" customFormat="1" hidden="1">
      <c r="B1469" s="13"/>
      <c r="C1469" s="25"/>
      <c r="D1469" s="8"/>
      <c r="E1469" s="11"/>
      <c r="F1469" s="26"/>
      <c r="G1469" s="8"/>
      <c r="H1469" s="24"/>
    </row>
    <row r="1470" spans="2:8" s="9" customFormat="1" hidden="1">
      <c r="B1470" s="13"/>
      <c r="C1470" s="25"/>
      <c r="D1470" s="8"/>
      <c r="E1470" s="11"/>
      <c r="F1470" s="26"/>
      <c r="G1470" s="8"/>
      <c r="H1470" s="24"/>
    </row>
    <row r="1471" spans="2:8" s="9" customFormat="1" hidden="1">
      <c r="B1471" s="13"/>
      <c r="C1471" s="25"/>
      <c r="D1471" s="8"/>
      <c r="E1471" s="11"/>
      <c r="F1471" s="26"/>
      <c r="G1471" s="8"/>
      <c r="H1471" s="24"/>
    </row>
    <row r="1472" spans="2:8" s="9" customFormat="1" hidden="1">
      <c r="B1472" s="13"/>
      <c r="C1472" s="25"/>
      <c r="D1472" s="8"/>
      <c r="E1472" s="11"/>
      <c r="F1472" s="26"/>
      <c r="G1472" s="8"/>
      <c r="H1472" s="24"/>
    </row>
    <row r="1473" spans="2:8" s="9" customFormat="1" hidden="1">
      <c r="B1473" s="13"/>
      <c r="C1473" s="25"/>
      <c r="D1473" s="8"/>
      <c r="E1473" s="11"/>
      <c r="F1473" s="26"/>
      <c r="G1473" s="8"/>
      <c r="H1473" s="24"/>
    </row>
    <row r="1474" spans="2:8" s="9" customFormat="1" hidden="1">
      <c r="B1474" s="13"/>
      <c r="C1474" s="25"/>
      <c r="D1474" s="8"/>
      <c r="E1474" s="11"/>
      <c r="F1474" s="26"/>
      <c r="G1474" s="8"/>
      <c r="H1474" s="24"/>
    </row>
    <row r="1475" spans="2:8" s="9" customFormat="1" hidden="1">
      <c r="B1475" s="13"/>
      <c r="C1475" s="25"/>
      <c r="D1475" s="8"/>
      <c r="E1475" s="11"/>
      <c r="F1475" s="26"/>
      <c r="G1475" s="8"/>
      <c r="H1475" s="24"/>
    </row>
    <row r="1476" spans="2:8" s="9" customFormat="1" hidden="1">
      <c r="B1476" s="13"/>
      <c r="C1476" s="25"/>
      <c r="D1476" s="8"/>
      <c r="E1476" s="11"/>
      <c r="F1476" s="26"/>
      <c r="G1476" s="8"/>
      <c r="H1476" s="24"/>
    </row>
    <row r="1477" spans="2:8" s="9" customFormat="1" hidden="1">
      <c r="B1477" s="13"/>
      <c r="C1477" s="25"/>
      <c r="D1477" s="8"/>
      <c r="E1477" s="11"/>
      <c r="F1477" s="26"/>
      <c r="G1477" s="8"/>
      <c r="H1477" s="24"/>
    </row>
    <row r="1478" spans="2:8" s="9" customFormat="1" hidden="1">
      <c r="B1478" s="13"/>
      <c r="C1478" s="25"/>
      <c r="D1478" s="8"/>
      <c r="E1478" s="11"/>
      <c r="F1478" s="26"/>
      <c r="G1478" s="8"/>
      <c r="H1478" s="24"/>
    </row>
    <row r="1479" spans="2:8" s="9" customFormat="1" hidden="1">
      <c r="B1479" s="13"/>
      <c r="C1479" s="25"/>
      <c r="D1479" s="8"/>
      <c r="E1479" s="11"/>
      <c r="F1479" s="26"/>
      <c r="G1479" s="8"/>
      <c r="H1479" s="24"/>
    </row>
    <row r="1480" spans="2:8" s="9" customFormat="1" hidden="1">
      <c r="B1480" s="13"/>
      <c r="C1480" s="25"/>
      <c r="D1480" s="8"/>
      <c r="E1480" s="11"/>
      <c r="F1480" s="26"/>
      <c r="G1480" s="8"/>
      <c r="H1480" s="24"/>
    </row>
    <row r="1481" spans="2:8" s="9" customFormat="1" hidden="1">
      <c r="B1481" s="13"/>
      <c r="C1481" s="25"/>
      <c r="D1481" s="8"/>
      <c r="E1481" s="11"/>
      <c r="F1481" s="26"/>
      <c r="G1481" s="8"/>
      <c r="H1481" s="24"/>
    </row>
    <row r="1482" spans="2:8" s="9" customFormat="1" hidden="1">
      <c r="B1482" s="13"/>
      <c r="C1482" s="25"/>
      <c r="D1482" s="8"/>
      <c r="E1482" s="11"/>
      <c r="F1482" s="26"/>
      <c r="G1482" s="8"/>
      <c r="H1482" s="24"/>
    </row>
    <row r="1483" spans="2:8" s="9" customFormat="1" hidden="1">
      <c r="B1483" s="13"/>
      <c r="C1483" s="25"/>
      <c r="D1483" s="8"/>
      <c r="E1483" s="11"/>
      <c r="F1483" s="26"/>
      <c r="G1483" s="8"/>
      <c r="H1483" s="24"/>
    </row>
    <row r="1484" spans="2:8" s="9" customFormat="1" hidden="1">
      <c r="B1484" s="13"/>
      <c r="C1484" s="25"/>
      <c r="D1484" s="8"/>
      <c r="E1484" s="11"/>
      <c r="F1484" s="26"/>
      <c r="G1484" s="8"/>
      <c r="H1484" s="24"/>
    </row>
    <row r="1485" spans="2:8" s="9" customFormat="1" hidden="1">
      <c r="B1485" s="13"/>
      <c r="C1485" s="25"/>
      <c r="D1485" s="8"/>
      <c r="E1485" s="11"/>
      <c r="F1485" s="26"/>
      <c r="G1485" s="8"/>
      <c r="H1485" s="24"/>
    </row>
    <row r="1486" spans="2:8" s="9" customFormat="1" hidden="1">
      <c r="B1486" s="13"/>
      <c r="C1486" s="25"/>
      <c r="D1486" s="8"/>
      <c r="E1486" s="11"/>
      <c r="F1486" s="26"/>
      <c r="G1486" s="8"/>
      <c r="H1486" s="24"/>
    </row>
    <row r="1487" spans="2:8" s="9" customFormat="1" hidden="1">
      <c r="B1487" s="13"/>
      <c r="C1487" s="25"/>
      <c r="D1487" s="8"/>
      <c r="E1487" s="11"/>
      <c r="F1487" s="26"/>
      <c r="G1487" s="8"/>
      <c r="H1487" s="24"/>
    </row>
    <row r="1488" spans="2:8" s="9" customFormat="1" hidden="1">
      <c r="B1488" s="13"/>
      <c r="C1488" s="25"/>
      <c r="D1488" s="8"/>
      <c r="E1488" s="11"/>
      <c r="F1488" s="26"/>
      <c r="G1488" s="8"/>
      <c r="H1488" s="24"/>
    </row>
    <row r="1489" spans="2:8" s="9" customFormat="1" hidden="1">
      <c r="B1489" s="13"/>
      <c r="C1489" s="25"/>
      <c r="D1489" s="8"/>
      <c r="E1489" s="11"/>
      <c r="F1489" s="26"/>
      <c r="G1489" s="8"/>
      <c r="H1489" s="24"/>
    </row>
    <row r="1490" spans="2:8" s="9" customFormat="1" hidden="1">
      <c r="B1490" s="13"/>
      <c r="C1490" s="25"/>
      <c r="D1490" s="8"/>
      <c r="E1490" s="11"/>
      <c r="F1490" s="26"/>
      <c r="G1490" s="8"/>
      <c r="H1490" s="24"/>
    </row>
    <row r="1491" spans="2:8" s="9" customFormat="1" hidden="1">
      <c r="B1491" s="13"/>
      <c r="C1491" s="25"/>
      <c r="D1491" s="8"/>
      <c r="E1491" s="11"/>
      <c r="F1491" s="26"/>
      <c r="G1491" s="8"/>
      <c r="H1491" s="24"/>
    </row>
    <row r="1492" spans="2:8" s="9" customFormat="1" hidden="1">
      <c r="B1492" s="13"/>
      <c r="C1492" s="25"/>
      <c r="D1492" s="8"/>
      <c r="E1492" s="11"/>
      <c r="F1492" s="26"/>
      <c r="G1492" s="8"/>
      <c r="H1492" s="24"/>
    </row>
    <row r="1493" spans="2:8" s="9" customFormat="1" hidden="1">
      <c r="B1493" s="13"/>
      <c r="C1493" s="25"/>
      <c r="D1493" s="8"/>
      <c r="E1493" s="11"/>
      <c r="F1493" s="26"/>
      <c r="G1493" s="8"/>
      <c r="H1493" s="24"/>
    </row>
    <row r="1494" spans="2:8" s="9" customFormat="1" hidden="1">
      <c r="B1494" s="13"/>
      <c r="C1494" s="25"/>
      <c r="D1494" s="8"/>
      <c r="E1494" s="11"/>
      <c r="F1494" s="26"/>
      <c r="G1494" s="8"/>
      <c r="H1494" s="24"/>
    </row>
    <row r="1495" spans="2:8" s="9" customFormat="1" hidden="1">
      <c r="B1495" s="13"/>
      <c r="C1495" s="25"/>
      <c r="D1495" s="8"/>
      <c r="E1495" s="11"/>
      <c r="F1495" s="26"/>
      <c r="G1495" s="8"/>
      <c r="H1495" s="24"/>
    </row>
    <row r="1496" spans="2:8" s="9" customFormat="1" hidden="1">
      <c r="B1496" s="13"/>
      <c r="C1496" s="25"/>
      <c r="D1496" s="8"/>
      <c r="E1496" s="11"/>
      <c r="F1496" s="26"/>
      <c r="G1496" s="8"/>
      <c r="H1496" s="24"/>
    </row>
    <row r="1497" spans="2:8" s="9" customFormat="1" hidden="1">
      <c r="B1497" s="13"/>
      <c r="C1497" s="25"/>
      <c r="D1497" s="8"/>
      <c r="E1497" s="11"/>
      <c r="F1497" s="26"/>
      <c r="G1497" s="8"/>
      <c r="H1497" s="24"/>
    </row>
    <row r="1498" spans="2:8" s="9" customFormat="1" hidden="1">
      <c r="B1498" s="13"/>
      <c r="C1498" s="25"/>
      <c r="D1498" s="8"/>
      <c r="E1498" s="11"/>
      <c r="F1498" s="26"/>
      <c r="G1498" s="8"/>
      <c r="H1498" s="24"/>
    </row>
    <row r="1499" spans="2:8" s="9" customFormat="1" hidden="1">
      <c r="B1499" s="13"/>
      <c r="C1499" s="25"/>
      <c r="D1499" s="8"/>
      <c r="E1499" s="11"/>
      <c r="F1499" s="26"/>
      <c r="G1499" s="8"/>
      <c r="H1499" s="24"/>
    </row>
    <row r="1500" spans="2:8" s="9" customFormat="1" hidden="1">
      <c r="B1500" s="13"/>
      <c r="C1500" s="25"/>
      <c r="D1500" s="8"/>
      <c r="E1500" s="11"/>
      <c r="F1500" s="26"/>
      <c r="G1500" s="8"/>
      <c r="H1500" s="24"/>
    </row>
    <row r="1501" spans="2:8" s="9" customFormat="1" hidden="1">
      <c r="B1501" s="13"/>
      <c r="C1501" s="25"/>
      <c r="D1501" s="8"/>
      <c r="E1501" s="11"/>
      <c r="F1501" s="26"/>
      <c r="G1501" s="8"/>
      <c r="H1501" s="24"/>
    </row>
    <row r="1502" spans="2:8" s="9" customFormat="1" hidden="1">
      <c r="B1502" s="13"/>
      <c r="C1502" s="25"/>
      <c r="D1502" s="8"/>
      <c r="E1502" s="11"/>
      <c r="F1502" s="26"/>
      <c r="G1502" s="8"/>
      <c r="H1502" s="24"/>
    </row>
    <row r="1503" spans="2:8" s="9" customFormat="1" hidden="1">
      <c r="B1503" s="13"/>
      <c r="C1503" s="25"/>
      <c r="D1503" s="8"/>
      <c r="E1503" s="11"/>
      <c r="F1503" s="26"/>
      <c r="G1503" s="8"/>
      <c r="H1503" s="24"/>
    </row>
    <row r="1504" spans="2:8" s="9" customFormat="1" hidden="1">
      <c r="B1504" s="13"/>
      <c r="C1504" s="25"/>
      <c r="D1504" s="8"/>
      <c r="E1504" s="11"/>
      <c r="F1504" s="26"/>
      <c r="G1504" s="8"/>
      <c r="H1504" s="24"/>
    </row>
    <row r="1505" spans="2:8" s="9" customFormat="1" hidden="1">
      <c r="B1505" s="13"/>
      <c r="C1505" s="25"/>
      <c r="D1505" s="8"/>
      <c r="E1505" s="11"/>
      <c r="F1505" s="26"/>
      <c r="G1505" s="8"/>
      <c r="H1505" s="24"/>
    </row>
    <row r="1506" spans="2:8" s="9" customFormat="1" hidden="1">
      <c r="B1506" s="13"/>
      <c r="C1506" s="25"/>
      <c r="D1506" s="8"/>
      <c r="E1506" s="11"/>
      <c r="F1506" s="26"/>
      <c r="G1506" s="8"/>
      <c r="H1506" s="24"/>
    </row>
    <row r="1507" spans="2:8" s="9" customFormat="1" hidden="1">
      <c r="B1507" s="13"/>
      <c r="C1507" s="25"/>
      <c r="D1507" s="8"/>
      <c r="E1507" s="11"/>
      <c r="F1507" s="26"/>
      <c r="G1507" s="8"/>
      <c r="H1507" s="24"/>
    </row>
    <row r="1508" spans="2:8" s="9" customFormat="1" hidden="1">
      <c r="B1508" s="13"/>
      <c r="C1508" s="25"/>
      <c r="D1508" s="8"/>
      <c r="E1508" s="11"/>
      <c r="F1508" s="26"/>
      <c r="G1508" s="8"/>
      <c r="H1508" s="24"/>
    </row>
    <row r="1509" spans="2:8" s="9" customFormat="1" hidden="1">
      <c r="B1509" s="13"/>
      <c r="C1509" s="25"/>
      <c r="D1509" s="8"/>
      <c r="E1509" s="11"/>
      <c r="F1509" s="26"/>
      <c r="G1509" s="8"/>
      <c r="H1509" s="24"/>
    </row>
    <row r="1510" spans="2:8" s="9" customFormat="1" hidden="1">
      <c r="B1510" s="13"/>
      <c r="C1510" s="25"/>
      <c r="D1510" s="8"/>
      <c r="E1510" s="11"/>
      <c r="F1510" s="26"/>
      <c r="G1510" s="8"/>
      <c r="H1510" s="24"/>
    </row>
    <row r="1511" spans="2:8" s="9" customFormat="1" hidden="1">
      <c r="B1511" s="13"/>
      <c r="C1511" s="25"/>
      <c r="D1511" s="8"/>
      <c r="E1511" s="11"/>
      <c r="F1511" s="26"/>
      <c r="G1511" s="8"/>
      <c r="H1511" s="24"/>
    </row>
    <row r="1512" spans="2:8" s="9" customFormat="1" hidden="1">
      <c r="B1512" s="13"/>
      <c r="C1512" s="25"/>
      <c r="D1512" s="8"/>
      <c r="E1512" s="11"/>
      <c r="F1512" s="26"/>
      <c r="G1512" s="8"/>
      <c r="H1512" s="24"/>
    </row>
    <row r="1513" spans="2:8" s="9" customFormat="1" hidden="1">
      <c r="B1513" s="13"/>
      <c r="C1513" s="25"/>
      <c r="D1513" s="8"/>
      <c r="E1513" s="11"/>
      <c r="F1513" s="26"/>
      <c r="G1513" s="8"/>
      <c r="H1513" s="24"/>
    </row>
    <row r="1514" spans="2:8" s="9" customFormat="1" hidden="1">
      <c r="B1514" s="13"/>
      <c r="C1514" s="25"/>
      <c r="D1514" s="8"/>
      <c r="E1514" s="11"/>
      <c r="F1514" s="26"/>
      <c r="G1514" s="8"/>
      <c r="H1514" s="24"/>
    </row>
    <row r="1515" spans="2:8" s="9" customFormat="1" hidden="1">
      <c r="B1515" s="13"/>
      <c r="C1515" s="25"/>
      <c r="D1515" s="8"/>
      <c r="E1515" s="11"/>
      <c r="F1515" s="26"/>
      <c r="G1515" s="8"/>
      <c r="H1515" s="24"/>
    </row>
    <row r="1516" spans="2:8" s="9" customFormat="1" hidden="1">
      <c r="B1516" s="13"/>
      <c r="C1516" s="25"/>
      <c r="D1516" s="8"/>
      <c r="E1516" s="11"/>
      <c r="F1516" s="26"/>
      <c r="G1516" s="8"/>
      <c r="H1516" s="24"/>
    </row>
    <row r="1517" spans="2:8" s="9" customFormat="1" hidden="1">
      <c r="B1517" s="13"/>
      <c r="C1517" s="25"/>
      <c r="D1517" s="8"/>
      <c r="E1517" s="11"/>
      <c r="F1517" s="26"/>
      <c r="G1517" s="8"/>
      <c r="H1517" s="24"/>
    </row>
    <row r="1518" spans="2:8" s="9" customFormat="1" hidden="1">
      <c r="B1518" s="13"/>
      <c r="C1518" s="25"/>
      <c r="D1518" s="8"/>
      <c r="E1518" s="11"/>
      <c r="F1518" s="26"/>
      <c r="G1518" s="8"/>
      <c r="H1518" s="24"/>
    </row>
    <row r="1519" spans="2:8" s="9" customFormat="1" hidden="1">
      <c r="B1519" s="13"/>
      <c r="C1519" s="25"/>
      <c r="D1519" s="8"/>
      <c r="E1519" s="11"/>
      <c r="F1519" s="26"/>
      <c r="G1519" s="8"/>
      <c r="H1519" s="24"/>
    </row>
    <row r="1520" spans="2:8" s="9" customFormat="1" hidden="1">
      <c r="B1520" s="13"/>
      <c r="C1520" s="25"/>
      <c r="D1520" s="8"/>
      <c r="E1520" s="11"/>
      <c r="F1520" s="26"/>
      <c r="G1520" s="8"/>
      <c r="H1520" s="24"/>
    </row>
    <row r="1521" spans="2:8" s="9" customFormat="1" hidden="1">
      <c r="B1521" s="13"/>
      <c r="C1521" s="25"/>
      <c r="D1521" s="8"/>
      <c r="E1521" s="11"/>
      <c r="F1521" s="26"/>
      <c r="G1521" s="8"/>
      <c r="H1521" s="24"/>
    </row>
    <row r="1522" spans="2:8" s="9" customFormat="1" hidden="1">
      <c r="B1522" s="13"/>
      <c r="C1522" s="25"/>
      <c r="D1522" s="8"/>
      <c r="E1522" s="11"/>
      <c r="F1522" s="26"/>
      <c r="G1522" s="8"/>
      <c r="H1522" s="24"/>
    </row>
    <row r="1523" spans="2:8" s="9" customFormat="1" hidden="1">
      <c r="B1523" s="13"/>
      <c r="C1523" s="25"/>
      <c r="D1523" s="8"/>
      <c r="E1523" s="11"/>
      <c r="F1523" s="26"/>
      <c r="G1523" s="8"/>
      <c r="H1523" s="24"/>
    </row>
    <row r="1524" spans="2:8" s="9" customFormat="1" hidden="1">
      <c r="B1524" s="13"/>
      <c r="C1524" s="25"/>
      <c r="D1524" s="8"/>
      <c r="E1524" s="11"/>
      <c r="F1524" s="26"/>
      <c r="G1524" s="8"/>
      <c r="H1524" s="24"/>
    </row>
    <row r="1525" spans="2:8" s="9" customFormat="1" hidden="1">
      <c r="B1525" s="13"/>
      <c r="C1525" s="25"/>
      <c r="D1525" s="8"/>
      <c r="E1525" s="11"/>
      <c r="F1525" s="26"/>
      <c r="G1525" s="8"/>
      <c r="H1525" s="24"/>
    </row>
    <row r="1526" spans="2:8" s="9" customFormat="1" hidden="1">
      <c r="B1526" s="13"/>
      <c r="C1526" s="25"/>
      <c r="D1526" s="8"/>
      <c r="E1526" s="11"/>
      <c r="F1526" s="26"/>
      <c r="G1526" s="8"/>
      <c r="H1526" s="24"/>
    </row>
    <row r="1527" spans="2:8" s="9" customFormat="1" hidden="1">
      <c r="B1527" s="13"/>
      <c r="C1527" s="25"/>
      <c r="D1527" s="8"/>
      <c r="E1527" s="11"/>
      <c r="F1527" s="26"/>
      <c r="G1527" s="8"/>
      <c r="H1527" s="24"/>
    </row>
    <row r="1528" spans="2:8" s="9" customFormat="1" hidden="1">
      <c r="B1528" s="13"/>
      <c r="C1528" s="25"/>
      <c r="D1528" s="8"/>
      <c r="E1528" s="11"/>
      <c r="F1528" s="26"/>
      <c r="G1528" s="8"/>
      <c r="H1528" s="24"/>
    </row>
    <row r="1529" spans="2:8" s="9" customFormat="1" hidden="1">
      <c r="B1529" s="13"/>
      <c r="C1529" s="25"/>
      <c r="D1529" s="8"/>
      <c r="E1529" s="11"/>
      <c r="F1529" s="26"/>
      <c r="G1529" s="8"/>
      <c r="H1529" s="24"/>
    </row>
    <row r="1530" spans="2:8" s="9" customFormat="1" hidden="1">
      <c r="B1530" s="13"/>
      <c r="C1530" s="25"/>
      <c r="D1530" s="8"/>
      <c r="E1530" s="11"/>
      <c r="F1530" s="26"/>
      <c r="G1530" s="8"/>
      <c r="H1530" s="24"/>
    </row>
    <row r="1531" spans="2:8" s="9" customFormat="1" hidden="1">
      <c r="B1531" s="13"/>
      <c r="C1531" s="25"/>
      <c r="D1531" s="8"/>
      <c r="E1531" s="11"/>
      <c r="F1531" s="26"/>
      <c r="G1531" s="8"/>
      <c r="H1531" s="24"/>
    </row>
    <row r="1532" spans="2:8" s="9" customFormat="1" hidden="1">
      <c r="B1532" s="13"/>
      <c r="C1532" s="25"/>
      <c r="D1532" s="8"/>
      <c r="E1532" s="11"/>
      <c r="F1532" s="26"/>
      <c r="G1532" s="8"/>
      <c r="H1532" s="24"/>
    </row>
    <row r="1533" spans="2:8" s="9" customFormat="1" hidden="1">
      <c r="B1533" s="13"/>
      <c r="C1533" s="25"/>
      <c r="D1533" s="8"/>
      <c r="E1533" s="11"/>
      <c r="F1533" s="26"/>
      <c r="G1533" s="8"/>
      <c r="H1533" s="24"/>
    </row>
    <row r="1534" spans="2:8" s="9" customFormat="1" hidden="1">
      <c r="B1534" s="13"/>
      <c r="C1534" s="25"/>
      <c r="D1534" s="8"/>
      <c r="E1534" s="11"/>
      <c r="F1534" s="26"/>
      <c r="G1534" s="8"/>
      <c r="H1534" s="24"/>
    </row>
    <row r="1535" spans="2:8" s="9" customFormat="1" hidden="1">
      <c r="B1535" s="13"/>
      <c r="C1535" s="25"/>
      <c r="D1535" s="8"/>
      <c r="E1535" s="11"/>
      <c r="F1535" s="26"/>
      <c r="G1535" s="8"/>
      <c r="H1535" s="24"/>
    </row>
    <row r="1536" spans="2:8" s="9" customFormat="1" hidden="1">
      <c r="B1536" s="13"/>
      <c r="C1536" s="25"/>
      <c r="D1536" s="8"/>
      <c r="E1536" s="11"/>
      <c r="F1536" s="26"/>
      <c r="G1536" s="8"/>
      <c r="H1536" s="24"/>
    </row>
    <row r="1537" spans="2:8" s="9" customFormat="1" hidden="1">
      <c r="B1537" s="13"/>
      <c r="C1537" s="25"/>
      <c r="D1537" s="8"/>
      <c r="E1537" s="11"/>
      <c r="F1537" s="26"/>
      <c r="G1537" s="8"/>
      <c r="H1537" s="24"/>
    </row>
    <row r="1538" spans="2:8" s="9" customFormat="1" hidden="1">
      <c r="B1538" s="13"/>
      <c r="C1538" s="25"/>
      <c r="D1538" s="8"/>
      <c r="E1538" s="11"/>
      <c r="F1538" s="26"/>
      <c r="G1538" s="8"/>
      <c r="H1538" s="24"/>
    </row>
    <row r="1539" spans="2:8" s="9" customFormat="1" hidden="1">
      <c r="B1539" s="13"/>
      <c r="C1539" s="25"/>
      <c r="D1539" s="8"/>
      <c r="E1539" s="11"/>
      <c r="F1539" s="26"/>
      <c r="G1539" s="8"/>
      <c r="H1539" s="24"/>
    </row>
    <row r="1540" spans="2:8" s="9" customFormat="1" hidden="1">
      <c r="B1540" s="13"/>
      <c r="C1540" s="25"/>
      <c r="D1540" s="8"/>
      <c r="E1540" s="11"/>
      <c r="F1540" s="26"/>
      <c r="G1540" s="8"/>
      <c r="H1540" s="24"/>
    </row>
    <row r="1541" spans="2:8" s="9" customFormat="1" hidden="1">
      <c r="B1541" s="13"/>
      <c r="C1541" s="25"/>
      <c r="D1541" s="8"/>
      <c r="E1541" s="11"/>
      <c r="F1541" s="26"/>
      <c r="G1541" s="8"/>
      <c r="H1541" s="24"/>
    </row>
    <row r="1542" spans="2:8" s="9" customFormat="1" hidden="1">
      <c r="B1542" s="13"/>
      <c r="C1542" s="25"/>
      <c r="D1542" s="8"/>
      <c r="E1542" s="11"/>
      <c r="F1542" s="26"/>
      <c r="G1542" s="8"/>
      <c r="H1542" s="24"/>
    </row>
    <row r="1543" spans="2:8" s="9" customFormat="1" hidden="1">
      <c r="B1543" s="13"/>
      <c r="C1543" s="25"/>
      <c r="D1543" s="8"/>
      <c r="E1543" s="11"/>
      <c r="F1543" s="26"/>
      <c r="G1543" s="8"/>
      <c r="H1543" s="24"/>
    </row>
    <row r="1544" spans="2:8" s="9" customFormat="1" hidden="1">
      <c r="B1544" s="13"/>
      <c r="C1544" s="25"/>
      <c r="D1544" s="8"/>
      <c r="E1544" s="11"/>
      <c r="F1544" s="26"/>
      <c r="G1544" s="8"/>
      <c r="H1544" s="24"/>
    </row>
    <row r="1545" spans="2:8" s="9" customFormat="1" hidden="1">
      <c r="B1545" s="13"/>
      <c r="C1545" s="25"/>
      <c r="D1545" s="8"/>
      <c r="E1545" s="11"/>
      <c r="F1545" s="26"/>
      <c r="G1545" s="8"/>
      <c r="H1545" s="24"/>
    </row>
    <row r="1546" spans="2:8" s="9" customFormat="1" hidden="1">
      <c r="B1546" s="13"/>
      <c r="C1546" s="25"/>
      <c r="D1546" s="8"/>
      <c r="E1546" s="11"/>
      <c r="F1546" s="26"/>
      <c r="G1546" s="8"/>
      <c r="H1546" s="24"/>
    </row>
    <row r="1547" spans="2:8" s="9" customFormat="1" hidden="1">
      <c r="B1547" s="13"/>
      <c r="C1547" s="25"/>
      <c r="D1547" s="8"/>
      <c r="E1547" s="11"/>
      <c r="F1547" s="26"/>
      <c r="G1547" s="8"/>
      <c r="H1547" s="24"/>
    </row>
    <row r="1548" spans="2:8" s="9" customFormat="1" hidden="1">
      <c r="B1548" s="13"/>
      <c r="C1548" s="25"/>
      <c r="D1548" s="8"/>
      <c r="E1548" s="11"/>
      <c r="F1548" s="26"/>
      <c r="G1548" s="8"/>
      <c r="H1548" s="24"/>
    </row>
    <row r="1549" spans="2:8" s="9" customFormat="1" hidden="1">
      <c r="B1549" s="13"/>
      <c r="C1549" s="25"/>
      <c r="D1549" s="8"/>
      <c r="E1549" s="11"/>
      <c r="F1549" s="26"/>
      <c r="G1549" s="8"/>
      <c r="H1549" s="24"/>
    </row>
    <row r="1550" spans="2:8" s="9" customFormat="1" hidden="1">
      <c r="B1550" s="13"/>
      <c r="C1550" s="25"/>
      <c r="D1550" s="8"/>
      <c r="E1550" s="11"/>
      <c r="F1550" s="26"/>
      <c r="G1550" s="8"/>
      <c r="H1550" s="24"/>
    </row>
    <row r="1551" spans="2:8" s="9" customFormat="1" hidden="1">
      <c r="B1551" s="13"/>
      <c r="C1551" s="25"/>
      <c r="D1551" s="8"/>
      <c r="E1551" s="11"/>
      <c r="F1551" s="26"/>
      <c r="G1551" s="8"/>
      <c r="H1551" s="24"/>
    </row>
    <row r="1552" spans="2:8" s="9" customFormat="1" hidden="1">
      <c r="B1552" s="13"/>
      <c r="C1552" s="25"/>
      <c r="D1552" s="8"/>
      <c r="E1552" s="11"/>
      <c r="F1552" s="26"/>
      <c r="G1552" s="8"/>
      <c r="H1552" s="24"/>
    </row>
    <row r="1553" spans="2:8" s="9" customFormat="1" hidden="1">
      <c r="B1553" s="13"/>
      <c r="C1553" s="25"/>
      <c r="D1553" s="8"/>
      <c r="E1553" s="11"/>
      <c r="F1553" s="26"/>
      <c r="G1553" s="8"/>
      <c r="H1553" s="24"/>
    </row>
    <row r="1554" spans="2:8" s="9" customFormat="1" hidden="1">
      <c r="B1554" s="13"/>
      <c r="C1554" s="25"/>
      <c r="D1554" s="8"/>
      <c r="E1554" s="11"/>
      <c r="F1554" s="26"/>
      <c r="G1554" s="8"/>
      <c r="H1554" s="24"/>
    </row>
    <row r="1555" spans="2:8" s="9" customFormat="1" hidden="1">
      <c r="B1555" s="13"/>
      <c r="C1555" s="25"/>
      <c r="D1555" s="8"/>
      <c r="E1555" s="11"/>
      <c r="F1555" s="26"/>
      <c r="G1555" s="8"/>
      <c r="H1555" s="24"/>
    </row>
    <row r="1556" spans="2:8" s="9" customFormat="1" hidden="1">
      <c r="B1556" s="13"/>
      <c r="C1556" s="25"/>
      <c r="D1556" s="8"/>
      <c r="E1556" s="11"/>
      <c r="F1556" s="26"/>
      <c r="G1556" s="8"/>
      <c r="H1556" s="24"/>
    </row>
    <row r="1557" spans="2:8" s="9" customFormat="1" hidden="1">
      <c r="B1557" s="13"/>
      <c r="C1557" s="25"/>
      <c r="D1557" s="8"/>
      <c r="E1557" s="11"/>
      <c r="F1557" s="26"/>
      <c r="G1557" s="8"/>
      <c r="H1557" s="24"/>
    </row>
    <row r="1558" spans="2:8" s="9" customFormat="1" hidden="1">
      <c r="B1558" s="13"/>
      <c r="C1558" s="25"/>
      <c r="D1558" s="8"/>
      <c r="E1558" s="11"/>
      <c r="F1558" s="26"/>
      <c r="G1558" s="8"/>
      <c r="H1558" s="24"/>
    </row>
    <row r="1559" spans="2:8" s="9" customFormat="1" hidden="1">
      <c r="B1559" s="13"/>
      <c r="C1559" s="25"/>
      <c r="D1559" s="8"/>
      <c r="E1559" s="11"/>
      <c r="F1559" s="26"/>
      <c r="G1559" s="8"/>
      <c r="H1559" s="24"/>
    </row>
    <row r="1560" spans="2:8" s="9" customFormat="1" hidden="1">
      <c r="B1560" s="13"/>
      <c r="C1560" s="25"/>
      <c r="D1560" s="8"/>
      <c r="E1560" s="11"/>
      <c r="F1560" s="26"/>
      <c r="G1560" s="8"/>
      <c r="H1560" s="24"/>
    </row>
    <row r="1561" spans="2:8" s="9" customFormat="1" hidden="1">
      <c r="B1561" s="13"/>
      <c r="C1561" s="25"/>
      <c r="D1561" s="8"/>
      <c r="E1561" s="11"/>
      <c r="F1561" s="26"/>
      <c r="G1561" s="8"/>
      <c r="H1561" s="24"/>
    </row>
    <row r="1562" spans="2:8" s="9" customFormat="1" hidden="1">
      <c r="B1562" s="13"/>
      <c r="C1562" s="25"/>
      <c r="D1562" s="8"/>
      <c r="E1562" s="11"/>
      <c r="F1562" s="26"/>
      <c r="G1562" s="8"/>
      <c r="H1562" s="24"/>
    </row>
    <row r="1563" spans="2:8" s="9" customFormat="1" hidden="1">
      <c r="B1563" s="13"/>
      <c r="C1563" s="25"/>
      <c r="D1563" s="8"/>
      <c r="E1563" s="11"/>
      <c r="F1563" s="26"/>
      <c r="G1563" s="8"/>
      <c r="H1563" s="24"/>
    </row>
    <row r="1564" spans="2:8" s="9" customFormat="1" hidden="1">
      <c r="B1564" s="13"/>
      <c r="C1564" s="25"/>
      <c r="D1564" s="8"/>
      <c r="E1564" s="11"/>
      <c r="F1564" s="26"/>
      <c r="G1564" s="8"/>
      <c r="H1564" s="24"/>
    </row>
    <row r="1565" spans="2:8" s="9" customFormat="1" hidden="1">
      <c r="B1565" s="13"/>
      <c r="C1565" s="25"/>
      <c r="D1565" s="8"/>
      <c r="E1565" s="11"/>
      <c r="F1565" s="26"/>
      <c r="G1565" s="8"/>
      <c r="H1565" s="24"/>
    </row>
    <row r="1566" spans="2:8" s="9" customFormat="1" hidden="1">
      <c r="B1566" s="13"/>
      <c r="C1566" s="25"/>
      <c r="D1566" s="8"/>
      <c r="E1566" s="11"/>
      <c r="F1566" s="26"/>
      <c r="G1566" s="8"/>
      <c r="H1566" s="24"/>
    </row>
    <row r="1567" spans="2:8" s="9" customFormat="1" hidden="1">
      <c r="B1567" s="13"/>
      <c r="C1567" s="25"/>
      <c r="D1567" s="8"/>
      <c r="E1567" s="11"/>
      <c r="F1567" s="26"/>
      <c r="G1567" s="8"/>
      <c r="H1567" s="24"/>
    </row>
    <row r="1568" spans="2:8" s="9" customFormat="1" hidden="1">
      <c r="B1568" s="13"/>
      <c r="C1568" s="25"/>
      <c r="D1568" s="8"/>
      <c r="E1568" s="11"/>
      <c r="F1568" s="26"/>
      <c r="G1568" s="8"/>
      <c r="H1568" s="24"/>
    </row>
    <row r="1569" spans="2:8" s="9" customFormat="1" hidden="1">
      <c r="B1569" s="13"/>
      <c r="C1569" s="25"/>
      <c r="D1569" s="8"/>
      <c r="E1569" s="11"/>
      <c r="F1569" s="26"/>
      <c r="G1569" s="8"/>
      <c r="H1569" s="24"/>
    </row>
    <row r="1570" spans="2:8" s="9" customFormat="1" hidden="1">
      <c r="B1570" s="13"/>
      <c r="C1570" s="25"/>
      <c r="D1570" s="8"/>
      <c r="E1570" s="11"/>
      <c r="F1570" s="26"/>
      <c r="G1570" s="8"/>
      <c r="H1570" s="24"/>
    </row>
    <row r="1571" spans="2:8" s="9" customFormat="1" hidden="1">
      <c r="B1571" s="13"/>
      <c r="C1571" s="25"/>
      <c r="D1571" s="8"/>
      <c r="E1571" s="11"/>
      <c r="F1571" s="26"/>
      <c r="G1571" s="8"/>
      <c r="H1571" s="24"/>
    </row>
    <row r="1572" spans="2:8" s="9" customFormat="1" hidden="1">
      <c r="B1572" s="13"/>
      <c r="C1572" s="25"/>
      <c r="D1572" s="8"/>
      <c r="E1572" s="11"/>
      <c r="F1572" s="26"/>
      <c r="G1572" s="8"/>
      <c r="H1572" s="24"/>
    </row>
    <row r="1573" spans="2:8" s="9" customFormat="1" hidden="1">
      <c r="B1573" s="13"/>
      <c r="C1573" s="25"/>
      <c r="D1573" s="8"/>
      <c r="E1573" s="11"/>
      <c r="F1573" s="26"/>
      <c r="G1573" s="8"/>
      <c r="H1573" s="24"/>
    </row>
    <row r="1574" spans="2:8" s="9" customFormat="1" hidden="1">
      <c r="B1574" s="13"/>
      <c r="C1574" s="25"/>
      <c r="D1574" s="8"/>
      <c r="E1574" s="11"/>
      <c r="F1574" s="26"/>
      <c r="G1574" s="8"/>
      <c r="H1574" s="24"/>
    </row>
    <row r="1575" spans="2:8" s="9" customFormat="1" hidden="1">
      <c r="B1575" s="13"/>
      <c r="C1575" s="25"/>
      <c r="D1575" s="8"/>
      <c r="E1575" s="11"/>
      <c r="F1575" s="26"/>
      <c r="G1575" s="8"/>
      <c r="H1575" s="24"/>
    </row>
    <row r="1576" spans="2:8" s="9" customFormat="1" hidden="1">
      <c r="B1576" s="13"/>
      <c r="C1576" s="25"/>
      <c r="D1576" s="8"/>
      <c r="E1576" s="11"/>
      <c r="F1576" s="26"/>
      <c r="G1576" s="8"/>
      <c r="H1576" s="24"/>
    </row>
    <row r="1577" spans="2:8" s="9" customFormat="1" hidden="1">
      <c r="B1577" s="10"/>
      <c r="C1577" s="5"/>
      <c r="D1577" s="8"/>
      <c r="E1577" s="11"/>
      <c r="F1577" s="7"/>
      <c r="G1577" s="7"/>
      <c r="H1577" s="7"/>
    </row>
    <row r="1578" spans="2:8" s="9" customFormat="1" hidden="1">
      <c r="B1578" s="10"/>
      <c r="C1578" s="5"/>
      <c r="D1578" s="8"/>
      <c r="E1578" s="7"/>
      <c r="F1578" s="7"/>
      <c r="G1578" s="7"/>
      <c r="H1578" s="7"/>
    </row>
    <row r="1579" spans="2:8" s="9" customFormat="1" hidden="1">
      <c r="B1579" s="10"/>
      <c r="C1579" s="5"/>
      <c r="D1579" s="8"/>
      <c r="E1579" s="7"/>
      <c r="F1579" s="7"/>
      <c r="G1579" s="8"/>
      <c r="H1579" s="7"/>
    </row>
    <row r="1580" spans="2:8" s="9" customFormat="1" hidden="1">
      <c r="B1580" s="10"/>
      <c r="C1580" s="5"/>
      <c r="D1580" s="8"/>
      <c r="E1580" s="11"/>
      <c r="F1580" s="7"/>
      <c r="G1580" s="8"/>
      <c r="H1580" s="7"/>
    </row>
    <row r="1581" spans="2:8" s="9" customFormat="1" hidden="1">
      <c r="B1581" s="10"/>
      <c r="C1581" s="5"/>
      <c r="D1581" s="8"/>
      <c r="E1581" s="8"/>
      <c r="F1581" s="7"/>
      <c r="G1581" s="8"/>
      <c r="H1581" s="7"/>
    </row>
    <row r="1582" spans="2:8" s="9" customFormat="1" hidden="1">
      <c r="B1582" s="10"/>
      <c r="C1582" s="5"/>
      <c r="D1582" s="8"/>
      <c r="E1582" s="8"/>
      <c r="F1582" s="7"/>
      <c r="G1582" s="8"/>
      <c r="H1582" s="7"/>
    </row>
    <row r="1583" spans="2:8" s="9" customFormat="1" hidden="1">
      <c r="B1583" s="10"/>
      <c r="C1583" s="5"/>
      <c r="D1583" s="8"/>
      <c r="E1583" s="8"/>
      <c r="F1583" s="7"/>
      <c r="G1583" s="8"/>
      <c r="H1583" s="7"/>
    </row>
    <row r="1584" spans="2:8" s="9" customFormat="1" hidden="1">
      <c r="B1584" s="10"/>
      <c r="C1584" s="5"/>
      <c r="D1584" s="8"/>
      <c r="E1584" s="8"/>
      <c r="F1584" s="7"/>
      <c r="G1584" s="8"/>
      <c r="H1584" s="8"/>
    </row>
    <row r="1585" spans="2:8" s="9" customFormat="1" hidden="1">
      <c r="B1585" s="10"/>
      <c r="C1585" s="5"/>
      <c r="D1585" s="8"/>
      <c r="E1585" s="8"/>
      <c r="F1585" s="7"/>
      <c r="G1585" s="8"/>
      <c r="H1585" s="7"/>
    </row>
    <row r="1586" spans="2:8" s="9" customFormat="1" hidden="1">
      <c r="B1586" s="10"/>
      <c r="C1586" s="5"/>
      <c r="D1586" s="8"/>
      <c r="E1586" s="8"/>
      <c r="F1586" s="7"/>
      <c r="G1586" s="8"/>
      <c r="H1586" s="7"/>
    </row>
    <row r="1587" spans="2:8" s="9" customFormat="1" hidden="1">
      <c r="B1587" s="10"/>
      <c r="C1587" s="5"/>
      <c r="D1587" s="8"/>
      <c r="E1587" s="11"/>
      <c r="F1587" s="7"/>
      <c r="G1587" s="8"/>
      <c r="H1587" s="7"/>
    </row>
    <row r="1588" spans="2:8" s="9" customFormat="1" hidden="1">
      <c r="B1588" s="10"/>
      <c r="C1588" s="5"/>
      <c r="D1588" s="8"/>
      <c r="E1588" s="11"/>
      <c r="F1588" s="7"/>
      <c r="G1588" s="8"/>
      <c r="H1588" s="7"/>
    </row>
    <row r="1589" spans="2:8" s="9" customFormat="1" hidden="1">
      <c r="B1589" s="10"/>
      <c r="C1589" s="5"/>
      <c r="D1589" s="8"/>
      <c r="E1589" s="11"/>
      <c r="F1589" s="7"/>
      <c r="G1589" s="8"/>
      <c r="H1589" s="7"/>
    </row>
    <row r="1590" spans="2:8" s="9" customFormat="1" hidden="1">
      <c r="B1590" s="10"/>
      <c r="C1590" s="5"/>
      <c r="D1590" s="8"/>
      <c r="E1590" s="11"/>
      <c r="F1590" s="7"/>
      <c r="G1590" s="8"/>
      <c r="H1590" s="7"/>
    </row>
    <row r="1591" spans="2:8" s="9" customFormat="1" hidden="1">
      <c r="B1591" s="10"/>
      <c r="C1591" s="5"/>
      <c r="D1591" s="8"/>
      <c r="E1591" s="7"/>
      <c r="F1591" s="7"/>
      <c r="G1591" s="7"/>
      <c r="H1591" s="7"/>
    </row>
    <row r="1592" spans="2:8" s="9" customFormat="1" hidden="1">
      <c r="B1592" s="10"/>
      <c r="C1592" s="5"/>
      <c r="D1592" s="8"/>
      <c r="E1592" s="7"/>
      <c r="F1592" s="7"/>
      <c r="G1592" s="7"/>
      <c r="H1592" s="7"/>
    </row>
    <row r="1593" spans="2:8" s="9" customFormat="1" hidden="1">
      <c r="B1593" s="10"/>
      <c r="C1593" s="5"/>
      <c r="D1593" s="7"/>
      <c r="E1593" s="7"/>
      <c r="F1593" s="7"/>
      <c r="G1593" s="7"/>
      <c r="H1593" s="7"/>
    </row>
    <row r="1594" spans="2:8" s="9" customFormat="1" hidden="1">
      <c r="B1594" s="10"/>
      <c r="C1594" s="5"/>
      <c r="D1594" s="8"/>
      <c r="E1594" s="11"/>
      <c r="F1594" s="7"/>
      <c r="G1594" s="7"/>
      <c r="H1594" s="7"/>
    </row>
    <row r="1595" spans="2:8" s="9" customFormat="1" hidden="1">
      <c r="B1595" s="10"/>
      <c r="C1595" s="5"/>
      <c r="D1595" s="8"/>
      <c r="E1595" s="11"/>
      <c r="F1595" s="7"/>
      <c r="G1595" s="7"/>
      <c r="H1595" s="7"/>
    </row>
    <row r="1596" spans="2:8" s="9" customFormat="1" hidden="1">
      <c r="B1596" s="10"/>
      <c r="C1596" s="5"/>
      <c r="D1596" s="8"/>
      <c r="E1596" s="11"/>
      <c r="F1596" s="7"/>
      <c r="G1596" s="7"/>
      <c r="H1596" s="7"/>
    </row>
    <row r="1597" spans="2:8" s="9" customFormat="1" hidden="1">
      <c r="B1597" s="10"/>
      <c r="C1597" s="5"/>
      <c r="D1597" s="8"/>
      <c r="E1597" s="8"/>
      <c r="F1597" s="7"/>
      <c r="G1597" s="7"/>
      <c r="H1597" s="7"/>
    </row>
    <row r="1598" spans="2:8" s="9" customFormat="1" hidden="1">
      <c r="B1598" s="10"/>
      <c r="C1598" s="5"/>
      <c r="D1598" s="8"/>
      <c r="E1598" s="8"/>
      <c r="F1598" s="7"/>
      <c r="G1598" s="7"/>
      <c r="H1598" s="7"/>
    </row>
    <row r="1599" spans="2:8" s="9" customFormat="1" hidden="1">
      <c r="B1599" s="10"/>
      <c r="C1599" s="5"/>
      <c r="D1599" s="8"/>
      <c r="E1599" s="8"/>
      <c r="F1599" s="7"/>
      <c r="G1599" s="7"/>
      <c r="H1599" s="7"/>
    </row>
    <row r="1600" spans="2:8" s="9" customFormat="1" hidden="1">
      <c r="B1600" s="10"/>
      <c r="C1600" s="5"/>
      <c r="D1600" s="8"/>
      <c r="E1600" s="11"/>
      <c r="F1600" s="7"/>
      <c r="G1600" s="7"/>
      <c r="H1600" s="7"/>
    </row>
    <row r="1601" spans="2:8" s="9" customFormat="1" hidden="1">
      <c r="B1601" s="10"/>
      <c r="C1601" s="5"/>
      <c r="D1601" s="8"/>
      <c r="E1601" s="7"/>
      <c r="F1601" s="7"/>
      <c r="G1601" s="7"/>
      <c r="H1601" s="7"/>
    </row>
    <row r="1602" spans="2:8" s="9" customFormat="1" hidden="1">
      <c r="B1602" s="10"/>
      <c r="C1602" s="5"/>
      <c r="D1602" s="8"/>
      <c r="E1602" s="7"/>
      <c r="F1602" s="7"/>
      <c r="G1602" s="8"/>
      <c r="H1602" s="7"/>
    </row>
    <row r="1603" spans="2:8" s="9" customFormat="1" hidden="1">
      <c r="B1603" s="10"/>
      <c r="C1603" s="5"/>
      <c r="D1603" s="8"/>
      <c r="E1603" s="11"/>
      <c r="F1603" s="7"/>
      <c r="G1603" s="8"/>
      <c r="H1603" s="7"/>
    </row>
    <row r="1604" spans="2:8" s="9" customFormat="1" hidden="1">
      <c r="B1604" s="10"/>
      <c r="C1604" s="5"/>
      <c r="D1604" s="8"/>
      <c r="E1604" s="8"/>
      <c r="F1604" s="7"/>
      <c r="G1604" s="8"/>
      <c r="H1604" s="7"/>
    </row>
    <row r="1605" spans="2:8" s="9" customFormat="1" hidden="1">
      <c r="B1605" s="10"/>
      <c r="C1605" s="5"/>
      <c r="D1605" s="8"/>
      <c r="E1605" s="8"/>
      <c r="F1605" s="7"/>
      <c r="G1605" s="8"/>
      <c r="H1605" s="7"/>
    </row>
    <row r="1606" spans="2:8" s="9" customFormat="1" hidden="1">
      <c r="B1606" s="10"/>
      <c r="C1606" s="5"/>
      <c r="D1606" s="8"/>
      <c r="E1606" s="8"/>
      <c r="F1606" s="7"/>
      <c r="G1606" s="8"/>
      <c r="H1606" s="7"/>
    </row>
    <row r="1607" spans="2:8" s="9" customFormat="1" hidden="1">
      <c r="B1607" s="10"/>
      <c r="C1607" s="5"/>
      <c r="D1607" s="8"/>
      <c r="E1607" s="8"/>
      <c r="F1607" s="7"/>
      <c r="G1607" s="8"/>
      <c r="H1607" s="8"/>
    </row>
    <row r="1608" spans="2:8" s="9" customFormat="1" hidden="1">
      <c r="B1608" s="10"/>
      <c r="C1608" s="5"/>
      <c r="D1608" s="8"/>
      <c r="E1608" s="8"/>
      <c r="F1608" s="7"/>
      <c r="G1608" s="8"/>
      <c r="H1608" s="7"/>
    </row>
    <row r="1609" spans="2:8" s="9" customFormat="1" hidden="1">
      <c r="B1609" s="10"/>
      <c r="C1609" s="5"/>
      <c r="D1609" s="8"/>
      <c r="E1609" s="8"/>
      <c r="F1609" s="7"/>
      <c r="G1609" s="8"/>
      <c r="H1609" s="7"/>
    </row>
    <row r="1610" spans="2:8" s="9" customFormat="1" hidden="1">
      <c r="B1610" s="10"/>
      <c r="C1610" s="5"/>
      <c r="D1610" s="8"/>
      <c r="E1610" s="11"/>
      <c r="F1610" s="7"/>
      <c r="G1610" s="8"/>
      <c r="H1610" s="7"/>
    </row>
    <row r="1611" spans="2:8" s="9" customFormat="1" hidden="1">
      <c r="B1611" s="10"/>
      <c r="C1611" s="5"/>
      <c r="D1611" s="8"/>
      <c r="E1611" s="11"/>
      <c r="F1611" s="7"/>
      <c r="G1611" s="8"/>
      <c r="H1611" s="7"/>
    </row>
    <row r="1612" spans="2:8" s="9" customFormat="1" hidden="1">
      <c r="B1612" s="10"/>
      <c r="C1612" s="5"/>
      <c r="D1612" s="8"/>
      <c r="E1612" s="11"/>
      <c r="F1612" s="7"/>
      <c r="G1612" s="8"/>
      <c r="H1612" s="7"/>
    </row>
    <row r="1613" spans="2:8" s="9" customFormat="1" hidden="1">
      <c r="B1613" s="10"/>
      <c r="C1613" s="5"/>
      <c r="D1613" s="8"/>
      <c r="E1613" s="11"/>
      <c r="F1613" s="7"/>
      <c r="G1613" s="8"/>
      <c r="H1613" s="7"/>
    </row>
    <row r="1614" spans="2:8" s="9" customFormat="1" hidden="1">
      <c r="B1614" s="10"/>
      <c r="C1614" s="5"/>
      <c r="D1614" s="8"/>
      <c r="E1614" s="7"/>
      <c r="F1614" s="7"/>
      <c r="G1614" s="7"/>
      <c r="H1614" s="7"/>
    </row>
    <row r="1615" spans="2:8" s="9" customFormat="1" hidden="1">
      <c r="B1615" s="10"/>
      <c r="C1615" s="5"/>
      <c r="D1615" s="8"/>
      <c r="E1615" s="7"/>
      <c r="F1615" s="7"/>
      <c r="G1615" s="7"/>
      <c r="H1615" s="7"/>
    </row>
    <row r="1616" spans="2:8" s="9" customFormat="1" hidden="1">
      <c r="B1616" s="10"/>
      <c r="C1616" s="5"/>
      <c r="D1616" s="7"/>
      <c r="E1616" s="7"/>
      <c r="F1616" s="7"/>
      <c r="G1616" s="7"/>
      <c r="H1616" s="7"/>
    </row>
    <row r="1617" spans="2:8" s="9" customFormat="1" hidden="1">
      <c r="B1617" s="10"/>
      <c r="C1617" s="5"/>
      <c r="D1617" s="8"/>
      <c r="E1617" s="11"/>
      <c r="F1617" s="7"/>
      <c r="G1617" s="7"/>
      <c r="H1617" s="7"/>
    </row>
    <row r="1618" spans="2:8" s="9" customFormat="1" hidden="1">
      <c r="B1618" s="10"/>
      <c r="C1618" s="5"/>
      <c r="D1618" s="8"/>
      <c r="E1618" s="11"/>
      <c r="F1618" s="7"/>
      <c r="G1618" s="7"/>
      <c r="H1618" s="7"/>
    </row>
    <row r="1619" spans="2:8" s="9" customFormat="1" hidden="1">
      <c r="B1619" s="10"/>
      <c r="C1619" s="5"/>
      <c r="D1619" s="8"/>
      <c r="E1619" s="11"/>
      <c r="F1619" s="7"/>
      <c r="G1619" s="7"/>
      <c r="H1619" s="7"/>
    </row>
    <row r="1620" spans="2:8" s="9" customFormat="1" hidden="1">
      <c r="B1620" s="10"/>
      <c r="C1620" s="5"/>
      <c r="D1620" s="8"/>
      <c r="E1620" s="8"/>
      <c r="F1620" s="7"/>
      <c r="G1620" s="7"/>
      <c r="H1620" s="7"/>
    </row>
    <row r="1621" spans="2:8" s="9" customFormat="1" hidden="1">
      <c r="B1621" s="10"/>
      <c r="C1621" s="5"/>
      <c r="D1621" s="8"/>
      <c r="E1621" s="8"/>
      <c r="F1621" s="7"/>
      <c r="G1621" s="7"/>
      <c r="H1621" s="7"/>
    </row>
    <row r="1622" spans="2:8" s="9" customFormat="1" hidden="1">
      <c r="B1622" s="10"/>
      <c r="C1622" s="5"/>
      <c r="D1622" s="8"/>
      <c r="E1622" s="8"/>
      <c r="F1622" s="7"/>
      <c r="G1622" s="7"/>
      <c r="H1622" s="7"/>
    </row>
    <row r="1623" spans="2:8" s="9" customFormat="1" hidden="1">
      <c r="B1623" s="10"/>
      <c r="C1623" s="5"/>
      <c r="D1623" s="8"/>
      <c r="E1623" s="11"/>
      <c r="F1623" s="7"/>
      <c r="G1623" s="7"/>
      <c r="H1623" s="7"/>
    </row>
    <row r="1624" spans="2:8" s="9" customFormat="1" hidden="1">
      <c r="B1624" s="10"/>
      <c r="C1624" s="5"/>
      <c r="D1624" s="8"/>
      <c r="E1624" s="7"/>
      <c r="F1624" s="7"/>
      <c r="G1624" s="7"/>
      <c r="H1624" s="7"/>
    </row>
    <row r="1625" spans="2:8" s="9" customFormat="1" hidden="1">
      <c r="B1625" s="10"/>
      <c r="C1625" s="5"/>
      <c r="D1625" s="8"/>
      <c r="E1625" s="7"/>
      <c r="F1625" s="7"/>
      <c r="G1625" s="8"/>
      <c r="H1625" s="7"/>
    </row>
    <row r="1626" spans="2:8" s="9" customFormat="1" hidden="1">
      <c r="B1626" s="10"/>
      <c r="C1626" s="5"/>
      <c r="D1626" s="8"/>
      <c r="E1626" s="11"/>
      <c r="F1626" s="7"/>
      <c r="G1626" s="8"/>
      <c r="H1626" s="7"/>
    </row>
    <row r="1627" spans="2:8" s="9" customFormat="1" hidden="1">
      <c r="B1627" s="10"/>
      <c r="C1627" s="5"/>
      <c r="D1627" s="8"/>
      <c r="E1627" s="8"/>
      <c r="F1627" s="7"/>
      <c r="G1627" s="8"/>
      <c r="H1627" s="7"/>
    </row>
    <row r="1628" spans="2:8" s="9" customFormat="1" hidden="1">
      <c r="B1628" s="10"/>
      <c r="C1628" s="5"/>
      <c r="D1628" s="8"/>
      <c r="E1628" s="8"/>
      <c r="F1628" s="7"/>
      <c r="G1628" s="8"/>
      <c r="H1628" s="7"/>
    </row>
    <row r="1629" spans="2:8" s="9" customFormat="1" hidden="1">
      <c r="B1629" s="10"/>
      <c r="C1629" s="5"/>
      <c r="D1629" s="8"/>
      <c r="E1629" s="8"/>
      <c r="F1629" s="7"/>
      <c r="G1629" s="8"/>
      <c r="H1629" s="7"/>
    </row>
    <row r="1630" spans="2:8" s="9" customFormat="1" hidden="1">
      <c r="B1630" s="10"/>
      <c r="C1630" s="5"/>
      <c r="D1630" s="8"/>
      <c r="E1630" s="8"/>
      <c r="F1630" s="7"/>
      <c r="G1630" s="8"/>
      <c r="H1630" s="8"/>
    </row>
    <row r="1631" spans="2:8" s="9" customFormat="1" hidden="1">
      <c r="B1631" s="10"/>
      <c r="C1631" s="5"/>
      <c r="D1631" s="8"/>
      <c r="E1631" s="8"/>
      <c r="F1631" s="7"/>
      <c r="G1631" s="8"/>
      <c r="H1631" s="7"/>
    </row>
    <row r="1632" spans="2:8" s="9" customFormat="1" hidden="1">
      <c r="B1632" s="10"/>
      <c r="C1632" s="5"/>
      <c r="D1632" s="8"/>
      <c r="E1632" s="8"/>
      <c r="F1632" s="7"/>
      <c r="G1632" s="8"/>
      <c r="H1632" s="7"/>
    </row>
    <row r="1633" spans="2:8" s="9" customFormat="1" hidden="1">
      <c r="B1633" s="10"/>
      <c r="C1633" s="5"/>
      <c r="D1633" s="8"/>
      <c r="E1633" s="11"/>
      <c r="F1633" s="7"/>
      <c r="G1633" s="8"/>
      <c r="H1633" s="7"/>
    </row>
    <row r="1634" spans="2:8" s="9" customFormat="1" hidden="1">
      <c r="B1634" s="10"/>
      <c r="C1634" s="5"/>
      <c r="D1634" s="8"/>
      <c r="E1634" s="11"/>
      <c r="F1634" s="7"/>
      <c r="G1634" s="8"/>
      <c r="H1634" s="7"/>
    </row>
    <row r="1635" spans="2:8" s="9" customFormat="1" hidden="1">
      <c r="B1635" s="10"/>
      <c r="C1635" s="5"/>
      <c r="D1635" s="8"/>
      <c r="E1635" s="11"/>
      <c r="F1635" s="7"/>
      <c r="G1635" s="8"/>
      <c r="H1635" s="7"/>
    </row>
    <row r="1636" spans="2:8" s="9" customFormat="1" hidden="1">
      <c r="B1636" s="10"/>
      <c r="C1636" s="5"/>
      <c r="D1636" s="8"/>
      <c r="E1636" s="11"/>
      <c r="F1636" s="7"/>
      <c r="G1636" s="8"/>
      <c r="H1636" s="7"/>
    </row>
    <row r="1637" spans="2:8" s="9" customFormat="1" hidden="1">
      <c r="B1637" s="10"/>
      <c r="C1637" s="5"/>
      <c r="D1637" s="8"/>
      <c r="E1637" s="7"/>
      <c r="F1637" s="7"/>
      <c r="G1637" s="7"/>
      <c r="H1637" s="7"/>
    </row>
    <row r="1638" spans="2:8" s="9" customFormat="1" hidden="1">
      <c r="B1638" s="10"/>
      <c r="C1638" s="5"/>
      <c r="D1638" s="8"/>
      <c r="E1638" s="7"/>
      <c r="F1638" s="7"/>
      <c r="G1638" s="7"/>
      <c r="H1638" s="7"/>
    </row>
    <row r="1639" spans="2:8" s="9" customFormat="1" hidden="1">
      <c r="B1639" s="10"/>
      <c r="C1639" s="5"/>
      <c r="D1639" s="7"/>
      <c r="E1639" s="7"/>
      <c r="F1639" s="7"/>
      <c r="G1639" s="7"/>
      <c r="H1639" s="7"/>
    </row>
    <row r="1640" spans="2:8" s="9" customFormat="1" hidden="1">
      <c r="B1640" s="10"/>
      <c r="C1640" s="5"/>
      <c r="D1640" s="8"/>
      <c r="E1640" s="11"/>
      <c r="F1640" s="7"/>
      <c r="G1640" s="7"/>
      <c r="H1640" s="7"/>
    </row>
    <row r="1641" spans="2:8" s="9" customFormat="1" hidden="1">
      <c r="B1641" s="10"/>
      <c r="C1641" s="5"/>
      <c r="D1641" s="8"/>
      <c r="E1641" s="11"/>
      <c r="F1641" s="7"/>
      <c r="G1641" s="7"/>
      <c r="H1641" s="7"/>
    </row>
    <row r="1642" spans="2:8" s="9" customFormat="1" hidden="1">
      <c r="B1642" s="10"/>
      <c r="C1642" s="5"/>
      <c r="D1642" s="8"/>
      <c r="E1642" s="11"/>
      <c r="F1642" s="7"/>
      <c r="G1642" s="7"/>
      <c r="H1642" s="7"/>
    </row>
    <row r="1643" spans="2:8" s="9" customFormat="1" hidden="1">
      <c r="B1643" s="10"/>
      <c r="C1643" s="5"/>
      <c r="D1643" s="8"/>
      <c r="E1643" s="8"/>
      <c r="F1643" s="7"/>
      <c r="G1643" s="7"/>
      <c r="H1643" s="7"/>
    </row>
    <row r="1644" spans="2:8" s="9" customFormat="1" hidden="1">
      <c r="B1644" s="10"/>
      <c r="C1644" s="5"/>
      <c r="D1644" s="8"/>
      <c r="E1644" s="8"/>
      <c r="F1644" s="7"/>
      <c r="G1644" s="7"/>
      <c r="H1644" s="7"/>
    </row>
    <row r="1645" spans="2:8" s="9" customFormat="1" hidden="1">
      <c r="B1645" s="10"/>
      <c r="C1645" s="5"/>
      <c r="D1645" s="8"/>
      <c r="E1645" s="8"/>
      <c r="F1645" s="7"/>
      <c r="G1645" s="7"/>
      <c r="H1645" s="7"/>
    </row>
    <row r="1646" spans="2:8" s="9" customFormat="1" hidden="1">
      <c r="B1646" s="10"/>
      <c r="C1646" s="5"/>
      <c r="D1646" s="8"/>
      <c r="E1646" s="11"/>
      <c r="F1646" s="7"/>
      <c r="G1646" s="7"/>
      <c r="H1646" s="7"/>
    </row>
    <row r="1647" spans="2:8" s="9" customFormat="1" hidden="1">
      <c r="B1647" s="10"/>
      <c r="C1647" s="5"/>
      <c r="D1647" s="8"/>
      <c r="E1647" s="7"/>
      <c r="F1647" s="7"/>
      <c r="G1647" s="7"/>
      <c r="H1647" s="7"/>
    </row>
    <row r="1648" spans="2:8" s="9" customFormat="1" hidden="1">
      <c r="B1648" s="10"/>
      <c r="C1648" s="5"/>
      <c r="D1648" s="8"/>
      <c r="E1648" s="7"/>
      <c r="F1648" s="7"/>
      <c r="G1648" s="8"/>
      <c r="H1648" s="7"/>
    </row>
    <row r="1649" spans="2:8" s="9" customFormat="1" hidden="1">
      <c r="B1649" s="10"/>
      <c r="C1649" s="5"/>
      <c r="D1649" s="8"/>
      <c r="E1649" s="11"/>
      <c r="F1649" s="7"/>
      <c r="G1649" s="8"/>
      <c r="H1649" s="7"/>
    </row>
    <row r="1650" spans="2:8" s="9" customFormat="1" hidden="1">
      <c r="B1650" s="10"/>
      <c r="C1650" s="5"/>
      <c r="D1650" s="8"/>
      <c r="E1650" s="8"/>
      <c r="F1650" s="7"/>
      <c r="G1650" s="8"/>
      <c r="H1650" s="7"/>
    </row>
    <row r="1651" spans="2:8" s="9" customFormat="1" hidden="1">
      <c r="B1651" s="10"/>
      <c r="C1651" s="5"/>
      <c r="D1651" s="8"/>
      <c r="E1651" s="8"/>
      <c r="F1651" s="7"/>
      <c r="G1651" s="8"/>
      <c r="H1651" s="7"/>
    </row>
    <row r="1652" spans="2:8" s="9" customFormat="1" hidden="1">
      <c r="B1652" s="10"/>
      <c r="C1652" s="5"/>
      <c r="D1652" s="8"/>
      <c r="E1652" s="8"/>
      <c r="F1652" s="7"/>
      <c r="G1652" s="8"/>
      <c r="H1652" s="7"/>
    </row>
    <row r="1653" spans="2:8" s="9" customFormat="1" hidden="1">
      <c r="B1653" s="10"/>
      <c r="C1653" s="5"/>
      <c r="D1653" s="8"/>
      <c r="E1653" s="8"/>
      <c r="F1653" s="7"/>
      <c r="G1653" s="8"/>
      <c r="H1653" s="8"/>
    </row>
    <row r="1654" spans="2:8" s="9" customFormat="1" hidden="1">
      <c r="B1654" s="10"/>
      <c r="C1654" s="5"/>
      <c r="D1654" s="8"/>
      <c r="E1654" s="8"/>
      <c r="F1654" s="7"/>
      <c r="G1654" s="8"/>
      <c r="H1654" s="7"/>
    </row>
    <row r="1655" spans="2:8" s="9" customFormat="1" hidden="1">
      <c r="B1655" s="10"/>
      <c r="C1655" s="5"/>
      <c r="D1655" s="8"/>
      <c r="E1655" s="8"/>
      <c r="F1655" s="7"/>
      <c r="G1655" s="8"/>
      <c r="H1655" s="7"/>
    </row>
    <row r="1656" spans="2:8" s="9" customFormat="1" hidden="1">
      <c r="B1656" s="10"/>
      <c r="C1656" s="5"/>
      <c r="D1656" s="8"/>
      <c r="E1656" s="11"/>
      <c r="F1656" s="7"/>
      <c r="G1656" s="8"/>
      <c r="H1656" s="7"/>
    </row>
    <row r="1657" spans="2:8" s="9" customFormat="1" hidden="1">
      <c r="B1657" s="10"/>
      <c r="C1657" s="5"/>
      <c r="D1657" s="8"/>
      <c r="E1657" s="11"/>
      <c r="F1657" s="7"/>
      <c r="G1657" s="8"/>
      <c r="H1657" s="7"/>
    </row>
    <row r="1658" spans="2:8" s="9" customFormat="1" hidden="1">
      <c r="B1658" s="10"/>
      <c r="C1658" s="5"/>
      <c r="D1658" s="8"/>
      <c r="E1658" s="11"/>
      <c r="F1658" s="7"/>
      <c r="G1658" s="8"/>
      <c r="H1658" s="7"/>
    </row>
    <row r="1659" spans="2:8" s="9" customFormat="1" hidden="1">
      <c r="B1659" s="10"/>
      <c r="C1659" s="5"/>
      <c r="D1659" s="8"/>
      <c r="E1659" s="11"/>
      <c r="F1659" s="7"/>
      <c r="G1659" s="8"/>
      <c r="H1659" s="7"/>
    </row>
    <row r="1660" spans="2:8" s="9" customFormat="1" hidden="1">
      <c r="B1660" s="10"/>
      <c r="C1660" s="5"/>
      <c r="D1660" s="8"/>
      <c r="E1660" s="7"/>
      <c r="F1660" s="7"/>
      <c r="G1660" s="7"/>
      <c r="H1660" s="7"/>
    </row>
    <row r="1661" spans="2:8" s="9" customFormat="1" hidden="1">
      <c r="B1661" s="10"/>
      <c r="C1661" s="5"/>
      <c r="D1661" s="8"/>
      <c r="E1661" s="7"/>
      <c r="F1661" s="7"/>
      <c r="G1661" s="7"/>
      <c r="H1661" s="7"/>
    </row>
    <row r="1662" spans="2:8" s="9" customFormat="1" hidden="1">
      <c r="B1662" s="10"/>
      <c r="C1662" s="5"/>
      <c r="D1662" s="8"/>
      <c r="E1662" s="7"/>
      <c r="F1662" s="7"/>
      <c r="G1662" s="7"/>
      <c r="H1662" s="7"/>
    </row>
    <row r="1663" spans="2:8" s="9" customFormat="1" hidden="1">
      <c r="B1663" s="10"/>
      <c r="C1663" s="5"/>
      <c r="D1663" s="7"/>
      <c r="E1663" s="7"/>
      <c r="F1663" s="7"/>
      <c r="G1663" s="7"/>
      <c r="H1663" s="7"/>
    </row>
    <row r="1664" spans="2:8" s="9" customFormat="1" hidden="1">
      <c r="B1664" s="10"/>
      <c r="C1664" s="5"/>
      <c r="D1664" s="7"/>
      <c r="E1664" s="7"/>
      <c r="F1664" s="7"/>
      <c r="G1664" s="7"/>
      <c r="H1664" s="7"/>
    </row>
    <row r="1665" spans="2:8" s="9" customFormat="1" hidden="1">
      <c r="B1665" s="10"/>
      <c r="C1665" s="5"/>
      <c r="D1665" s="7"/>
      <c r="E1665" s="7"/>
      <c r="F1665" s="7"/>
      <c r="G1665" s="7"/>
      <c r="H1665" s="7"/>
    </row>
    <row r="1666" spans="2:8" s="9" customFormat="1" hidden="1">
      <c r="B1666" s="4"/>
      <c r="C1666" s="5"/>
      <c r="D1666" s="7"/>
      <c r="E1666" s="7"/>
      <c r="F1666" s="7"/>
      <c r="G1666" s="7"/>
      <c r="H1666" s="7"/>
    </row>
    <row r="1667" spans="2:8" s="9" customFormat="1" hidden="1">
      <c r="B1667" s="10"/>
      <c r="C1667" s="5"/>
      <c r="D1667" s="7"/>
      <c r="E1667" s="7"/>
      <c r="F1667" s="7"/>
      <c r="G1667" s="7"/>
      <c r="H1667" s="7"/>
    </row>
    <row r="1668" spans="2:8" s="9" customFormat="1" hidden="1">
      <c r="B1668" s="10"/>
      <c r="C1668" s="5"/>
      <c r="D1668" s="8"/>
      <c r="E1668" s="11"/>
      <c r="F1668" s="7"/>
      <c r="G1668" s="7"/>
      <c r="H1668" s="7"/>
    </row>
    <row r="1669" spans="2:8" s="9" customFormat="1" hidden="1">
      <c r="B1669" s="10"/>
      <c r="C1669" s="5"/>
      <c r="D1669" s="8"/>
      <c r="E1669" s="11"/>
      <c r="F1669" s="7"/>
      <c r="G1669" s="7"/>
      <c r="H1669" s="7"/>
    </row>
    <row r="1670" spans="2:8" s="9" customFormat="1" hidden="1">
      <c r="B1670" s="10"/>
      <c r="C1670" s="5"/>
      <c r="D1670" s="8"/>
      <c r="E1670" s="11"/>
      <c r="F1670" s="7"/>
      <c r="G1670" s="7"/>
      <c r="H1670" s="7"/>
    </row>
    <row r="1671" spans="2:8" s="9" customFormat="1" hidden="1">
      <c r="B1671" s="10"/>
      <c r="C1671" s="5"/>
      <c r="D1671" s="8"/>
      <c r="E1671" s="8"/>
      <c r="F1671" s="7"/>
      <c r="G1671" s="7"/>
      <c r="H1671" s="7"/>
    </row>
    <row r="1672" spans="2:8" s="9" customFormat="1" hidden="1">
      <c r="B1672" s="10"/>
      <c r="C1672" s="5"/>
      <c r="D1672" s="8"/>
      <c r="E1672" s="8"/>
      <c r="F1672" s="7"/>
      <c r="G1672" s="7"/>
      <c r="H1672" s="7"/>
    </row>
    <row r="1673" spans="2:8" s="9" customFormat="1" hidden="1">
      <c r="B1673" s="10"/>
      <c r="C1673" s="5"/>
      <c r="D1673" s="8"/>
      <c r="E1673" s="8"/>
      <c r="F1673" s="7"/>
      <c r="G1673" s="7"/>
      <c r="H1673" s="7"/>
    </row>
    <row r="1674" spans="2:8" s="9" customFormat="1" hidden="1">
      <c r="B1674" s="10"/>
      <c r="C1674" s="5"/>
      <c r="D1674" s="8"/>
      <c r="E1674" s="11"/>
      <c r="F1674" s="7"/>
      <c r="G1674" s="7"/>
      <c r="H1674" s="7"/>
    </row>
    <row r="1675" spans="2:8" s="9" customFormat="1" hidden="1">
      <c r="B1675" s="10"/>
      <c r="C1675" s="5"/>
      <c r="D1675" s="8"/>
      <c r="E1675" s="7"/>
      <c r="F1675" s="7"/>
      <c r="G1675" s="7"/>
      <c r="H1675" s="7"/>
    </row>
    <row r="1676" spans="2:8" s="9" customFormat="1" hidden="1">
      <c r="B1676" s="10"/>
      <c r="C1676" s="5"/>
      <c r="D1676" s="8"/>
      <c r="E1676" s="7"/>
      <c r="F1676" s="7"/>
      <c r="G1676" s="8"/>
      <c r="H1676" s="7"/>
    </row>
    <row r="1677" spans="2:8" s="9" customFormat="1" hidden="1">
      <c r="B1677" s="10"/>
      <c r="C1677" s="5"/>
      <c r="D1677" s="8"/>
      <c r="E1677" s="11"/>
      <c r="F1677" s="7"/>
      <c r="G1677" s="8"/>
      <c r="H1677" s="7"/>
    </row>
    <row r="1678" spans="2:8" s="9" customFormat="1" hidden="1">
      <c r="B1678" s="10"/>
      <c r="C1678" s="5"/>
      <c r="D1678" s="8"/>
      <c r="E1678" s="8"/>
      <c r="F1678" s="7"/>
      <c r="G1678" s="8"/>
      <c r="H1678" s="7"/>
    </row>
    <row r="1679" spans="2:8" s="9" customFormat="1" hidden="1">
      <c r="B1679" s="10"/>
      <c r="C1679" s="5"/>
      <c r="D1679" s="8"/>
      <c r="E1679" s="8"/>
      <c r="F1679" s="7"/>
      <c r="G1679" s="8"/>
      <c r="H1679" s="7"/>
    </row>
    <row r="1680" spans="2:8" s="9" customFormat="1" hidden="1">
      <c r="B1680" s="10"/>
      <c r="C1680" s="5"/>
      <c r="D1680" s="8"/>
      <c r="E1680" s="8"/>
      <c r="F1680" s="7"/>
      <c r="G1680" s="8"/>
      <c r="H1680" s="7"/>
    </row>
    <row r="1681" spans="2:8" s="9" customFormat="1" hidden="1">
      <c r="B1681" s="10"/>
      <c r="C1681" s="5"/>
      <c r="D1681" s="8"/>
      <c r="E1681" s="8"/>
      <c r="F1681" s="7"/>
      <c r="G1681" s="8"/>
      <c r="H1681" s="8"/>
    </row>
    <row r="1682" spans="2:8" s="9" customFormat="1" hidden="1">
      <c r="B1682" s="10"/>
      <c r="C1682" s="5"/>
      <c r="D1682" s="8"/>
      <c r="E1682" s="8"/>
      <c r="F1682" s="7"/>
      <c r="G1682" s="8"/>
      <c r="H1682" s="7"/>
    </row>
    <row r="1683" spans="2:8" s="9" customFormat="1" hidden="1">
      <c r="B1683" s="10"/>
      <c r="C1683" s="5"/>
      <c r="D1683" s="8"/>
      <c r="E1683" s="8"/>
      <c r="F1683" s="7"/>
      <c r="G1683" s="8"/>
      <c r="H1683" s="7"/>
    </row>
    <row r="1684" spans="2:8" s="9" customFormat="1" hidden="1">
      <c r="B1684" s="10"/>
      <c r="C1684" s="5"/>
      <c r="D1684" s="8"/>
      <c r="E1684" s="11"/>
      <c r="F1684" s="7"/>
      <c r="G1684" s="8"/>
      <c r="H1684" s="7"/>
    </row>
    <row r="1685" spans="2:8" s="9" customFormat="1" hidden="1">
      <c r="B1685" s="10"/>
      <c r="C1685" s="5"/>
      <c r="D1685" s="8"/>
      <c r="E1685" s="11"/>
      <c r="F1685" s="7"/>
      <c r="G1685" s="8"/>
      <c r="H1685" s="7"/>
    </row>
    <row r="1686" spans="2:8" s="9" customFormat="1" hidden="1">
      <c r="B1686" s="10"/>
      <c r="C1686" s="5"/>
      <c r="D1686" s="8"/>
      <c r="E1686" s="11"/>
      <c r="F1686" s="7"/>
      <c r="G1686" s="8"/>
      <c r="H1686" s="7"/>
    </row>
    <row r="1687" spans="2:8" s="9" customFormat="1" hidden="1">
      <c r="B1687" s="10"/>
      <c r="C1687" s="5"/>
      <c r="D1687" s="8"/>
      <c r="E1687" s="11"/>
      <c r="F1687" s="7"/>
      <c r="G1687" s="8"/>
      <c r="H1687" s="7"/>
    </row>
    <row r="1688" spans="2:8" s="9" customFormat="1" hidden="1">
      <c r="B1688" s="10"/>
      <c r="C1688" s="5"/>
      <c r="D1688" s="8"/>
      <c r="E1688" s="7"/>
      <c r="F1688" s="7"/>
      <c r="G1688" s="7"/>
      <c r="H1688" s="7"/>
    </row>
    <row r="1689" spans="2:8" s="9" customFormat="1" hidden="1">
      <c r="B1689" s="10"/>
      <c r="C1689" s="5"/>
      <c r="D1689" s="8"/>
      <c r="E1689" s="7"/>
      <c r="F1689" s="7"/>
      <c r="G1689" s="7"/>
      <c r="H1689" s="7"/>
    </row>
    <row r="1690" spans="2:8" s="9" customFormat="1" hidden="1">
      <c r="B1690" s="10"/>
      <c r="C1690" s="5"/>
      <c r="D1690" s="7"/>
      <c r="E1690" s="7"/>
      <c r="F1690" s="7"/>
      <c r="G1690" s="7"/>
      <c r="H1690" s="7"/>
    </row>
    <row r="1691" spans="2:8" s="9" customFormat="1" hidden="1">
      <c r="B1691" s="10"/>
      <c r="C1691" s="5"/>
      <c r="D1691" s="8"/>
      <c r="E1691" s="11"/>
      <c r="F1691" s="7"/>
      <c r="G1691" s="7"/>
      <c r="H1691" s="7"/>
    </row>
    <row r="1692" spans="2:8" s="9" customFormat="1" hidden="1">
      <c r="B1692" s="10"/>
      <c r="C1692" s="5"/>
      <c r="D1692" s="8"/>
      <c r="E1692" s="11"/>
      <c r="F1692" s="7"/>
      <c r="G1692" s="7"/>
      <c r="H1692" s="7"/>
    </row>
    <row r="1693" spans="2:8" s="9" customFormat="1" hidden="1">
      <c r="B1693" s="10"/>
      <c r="C1693" s="5"/>
      <c r="D1693" s="8"/>
      <c r="E1693" s="11"/>
      <c r="F1693" s="7"/>
      <c r="G1693" s="7"/>
      <c r="H1693" s="7"/>
    </row>
    <row r="1694" spans="2:8" s="9" customFormat="1" hidden="1">
      <c r="B1694" s="10"/>
      <c r="C1694" s="5"/>
      <c r="D1694" s="8"/>
      <c r="E1694" s="8"/>
      <c r="F1694" s="7"/>
      <c r="G1694" s="7"/>
      <c r="H1694" s="7"/>
    </row>
    <row r="1695" spans="2:8" s="9" customFormat="1" hidden="1">
      <c r="B1695" s="10"/>
      <c r="C1695" s="5"/>
      <c r="D1695" s="8"/>
      <c r="E1695" s="8"/>
      <c r="F1695" s="7"/>
      <c r="G1695" s="7"/>
      <c r="H1695" s="7"/>
    </row>
    <row r="1696" spans="2:8" s="9" customFormat="1" hidden="1">
      <c r="B1696" s="10"/>
      <c r="C1696" s="5"/>
      <c r="D1696" s="8"/>
      <c r="E1696" s="8"/>
      <c r="F1696" s="7"/>
      <c r="G1696" s="7"/>
      <c r="H1696" s="7"/>
    </row>
    <row r="1697" spans="2:8" s="9" customFormat="1" hidden="1">
      <c r="B1697" s="10"/>
      <c r="C1697" s="5"/>
      <c r="D1697" s="8"/>
      <c r="E1697" s="11"/>
      <c r="F1697" s="7"/>
      <c r="G1697" s="7"/>
      <c r="H1697" s="7"/>
    </row>
    <row r="1698" spans="2:8" s="9" customFormat="1" hidden="1">
      <c r="B1698" s="10"/>
      <c r="C1698" s="5"/>
      <c r="D1698" s="8"/>
      <c r="E1698" s="7"/>
      <c r="F1698" s="7"/>
      <c r="G1698" s="7"/>
      <c r="H1698" s="7"/>
    </row>
    <row r="1699" spans="2:8" s="9" customFormat="1" hidden="1">
      <c r="B1699" s="10"/>
      <c r="C1699" s="5"/>
      <c r="D1699" s="8"/>
      <c r="E1699" s="7"/>
      <c r="F1699" s="7"/>
      <c r="G1699" s="8"/>
      <c r="H1699" s="7"/>
    </row>
    <row r="1700" spans="2:8" s="9" customFormat="1" hidden="1">
      <c r="B1700" s="10"/>
      <c r="C1700" s="5"/>
      <c r="D1700" s="8"/>
      <c r="E1700" s="11"/>
      <c r="F1700" s="7"/>
      <c r="G1700" s="8"/>
      <c r="H1700" s="7"/>
    </row>
    <row r="1701" spans="2:8" s="9" customFormat="1" hidden="1">
      <c r="B1701" s="10"/>
      <c r="C1701" s="5"/>
      <c r="D1701" s="8"/>
      <c r="E1701" s="8"/>
      <c r="F1701" s="7"/>
      <c r="G1701" s="8"/>
      <c r="H1701" s="7"/>
    </row>
    <row r="1702" spans="2:8" s="9" customFormat="1" hidden="1">
      <c r="B1702" s="10"/>
      <c r="C1702" s="5"/>
      <c r="D1702" s="8"/>
      <c r="E1702" s="8"/>
      <c r="F1702" s="7"/>
      <c r="G1702" s="8"/>
      <c r="H1702" s="7"/>
    </row>
    <row r="1703" spans="2:8" s="9" customFormat="1" hidden="1">
      <c r="B1703" s="10"/>
      <c r="C1703" s="5"/>
      <c r="D1703" s="8"/>
      <c r="E1703" s="8"/>
      <c r="F1703" s="7"/>
      <c r="G1703" s="8"/>
      <c r="H1703" s="7"/>
    </row>
    <row r="1704" spans="2:8" s="9" customFormat="1" hidden="1">
      <c r="B1704" s="10"/>
      <c r="C1704" s="5"/>
      <c r="D1704" s="8"/>
      <c r="E1704" s="8"/>
      <c r="F1704" s="7"/>
      <c r="G1704" s="8"/>
      <c r="H1704" s="8"/>
    </row>
    <row r="1705" spans="2:8" s="9" customFormat="1" hidden="1">
      <c r="B1705" s="10"/>
      <c r="C1705" s="5"/>
      <c r="D1705" s="8"/>
      <c r="E1705" s="8"/>
      <c r="F1705" s="7"/>
      <c r="G1705" s="8"/>
      <c r="H1705" s="7"/>
    </row>
    <row r="1706" spans="2:8" s="9" customFormat="1" hidden="1">
      <c r="B1706" s="10"/>
      <c r="C1706" s="5"/>
      <c r="D1706" s="8"/>
      <c r="E1706" s="8"/>
      <c r="F1706" s="7"/>
      <c r="G1706" s="8"/>
      <c r="H1706" s="7"/>
    </row>
    <row r="1707" spans="2:8" s="9" customFormat="1" hidden="1">
      <c r="B1707" s="10"/>
      <c r="C1707" s="5"/>
      <c r="D1707" s="8"/>
      <c r="E1707" s="11"/>
      <c r="F1707" s="7"/>
      <c r="G1707" s="8"/>
      <c r="H1707" s="7"/>
    </row>
    <row r="1708" spans="2:8" s="9" customFormat="1" hidden="1">
      <c r="B1708" s="10"/>
      <c r="C1708" s="5"/>
      <c r="D1708" s="8"/>
      <c r="E1708" s="11"/>
      <c r="F1708" s="7"/>
      <c r="G1708" s="8"/>
      <c r="H1708" s="7"/>
    </row>
    <row r="1709" spans="2:8" s="9" customFormat="1" hidden="1">
      <c r="B1709" s="10"/>
      <c r="C1709" s="5"/>
      <c r="D1709" s="8"/>
      <c r="E1709" s="11"/>
      <c r="F1709" s="7"/>
      <c r="G1709" s="8"/>
      <c r="H1709" s="7"/>
    </row>
    <row r="1710" spans="2:8" s="9" customFormat="1" hidden="1">
      <c r="B1710" s="10"/>
      <c r="C1710" s="5"/>
      <c r="D1710" s="8"/>
      <c r="E1710" s="11"/>
      <c r="F1710" s="7"/>
      <c r="G1710" s="8"/>
      <c r="H1710" s="7"/>
    </row>
    <row r="1711" spans="2:8" s="9" customFormat="1" hidden="1">
      <c r="B1711" s="10"/>
      <c r="C1711" s="5"/>
      <c r="D1711" s="8"/>
      <c r="E1711" s="7"/>
      <c r="F1711" s="7"/>
      <c r="G1711" s="7"/>
      <c r="H1711" s="7"/>
    </row>
    <row r="1712" spans="2:8" s="9" customFormat="1" hidden="1">
      <c r="B1712" s="10"/>
      <c r="C1712" s="5"/>
      <c r="D1712" s="8"/>
      <c r="E1712" s="7"/>
      <c r="F1712" s="7"/>
      <c r="G1712" s="7"/>
      <c r="H1712" s="7"/>
    </row>
    <row r="1713" spans="2:8" s="9" customFormat="1" hidden="1">
      <c r="B1713" s="10"/>
      <c r="C1713" s="5"/>
      <c r="D1713" s="7"/>
      <c r="E1713" s="7"/>
      <c r="F1713" s="7"/>
      <c r="G1713" s="7"/>
      <c r="H1713" s="7"/>
    </row>
    <row r="1714" spans="2:8" s="9" customFormat="1" hidden="1">
      <c r="B1714" s="10"/>
      <c r="C1714" s="5"/>
      <c r="D1714" s="8"/>
      <c r="E1714" s="11"/>
      <c r="F1714" s="7"/>
      <c r="G1714" s="7"/>
      <c r="H1714" s="7"/>
    </row>
    <row r="1715" spans="2:8" s="9" customFormat="1" hidden="1">
      <c r="B1715" s="10"/>
      <c r="C1715" s="5"/>
      <c r="D1715" s="8"/>
      <c r="E1715" s="11"/>
      <c r="F1715" s="7"/>
      <c r="G1715" s="7"/>
      <c r="H1715" s="7"/>
    </row>
    <row r="1716" spans="2:8" s="9" customFormat="1" hidden="1">
      <c r="B1716" s="10"/>
      <c r="C1716" s="5"/>
      <c r="D1716" s="8"/>
      <c r="E1716" s="11"/>
      <c r="F1716" s="7"/>
      <c r="G1716" s="7"/>
      <c r="H1716" s="7"/>
    </row>
    <row r="1717" spans="2:8" s="9" customFormat="1" hidden="1">
      <c r="B1717" s="10"/>
      <c r="C1717" s="5"/>
      <c r="D1717" s="8"/>
      <c r="E1717" s="8"/>
      <c r="F1717" s="7"/>
      <c r="G1717" s="7"/>
      <c r="H1717" s="7"/>
    </row>
    <row r="1718" spans="2:8" s="9" customFormat="1" hidden="1">
      <c r="B1718" s="10"/>
      <c r="C1718" s="5"/>
      <c r="D1718" s="8"/>
      <c r="E1718" s="8"/>
      <c r="F1718" s="7"/>
      <c r="G1718" s="7"/>
      <c r="H1718" s="7"/>
    </row>
    <row r="1719" spans="2:8" s="9" customFormat="1" hidden="1">
      <c r="B1719" s="10"/>
      <c r="C1719" s="5"/>
      <c r="D1719" s="8"/>
      <c r="E1719" s="8"/>
      <c r="F1719" s="7"/>
      <c r="G1719" s="7"/>
      <c r="H1719" s="7"/>
    </row>
    <row r="1720" spans="2:8" s="9" customFormat="1" hidden="1">
      <c r="B1720" s="10"/>
      <c r="C1720" s="5"/>
      <c r="D1720" s="8"/>
      <c r="E1720" s="11"/>
      <c r="F1720" s="7"/>
      <c r="G1720" s="7"/>
      <c r="H1720" s="7"/>
    </row>
    <row r="1721" spans="2:8" s="9" customFormat="1" hidden="1">
      <c r="B1721" s="10"/>
      <c r="C1721" s="5"/>
      <c r="D1721" s="8"/>
      <c r="E1721" s="7"/>
      <c r="F1721" s="7"/>
      <c r="G1721" s="7"/>
      <c r="H1721" s="7"/>
    </row>
    <row r="1722" spans="2:8" s="9" customFormat="1" hidden="1">
      <c r="B1722" s="10"/>
      <c r="C1722" s="5"/>
      <c r="D1722" s="8"/>
      <c r="E1722" s="7"/>
      <c r="F1722" s="7"/>
      <c r="G1722" s="8"/>
      <c r="H1722" s="7"/>
    </row>
    <row r="1723" spans="2:8" s="9" customFormat="1" hidden="1">
      <c r="B1723" s="10"/>
      <c r="C1723" s="5"/>
      <c r="D1723" s="8"/>
      <c r="E1723" s="11"/>
      <c r="F1723" s="7"/>
      <c r="G1723" s="8"/>
      <c r="H1723" s="7"/>
    </row>
    <row r="1724" spans="2:8" s="9" customFormat="1" hidden="1">
      <c r="B1724" s="10"/>
      <c r="C1724" s="5"/>
      <c r="D1724" s="8"/>
      <c r="E1724" s="8"/>
      <c r="F1724" s="7"/>
      <c r="G1724" s="8"/>
      <c r="H1724" s="7"/>
    </row>
    <row r="1725" spans="2:8" s="9" customFormat="1" hidden="1">
      <c r="B1725" s="10"/>
      <c r="C1725" s="5"/>
      <c r="D1725" s="8"/>
      <c r="E1725" s="8"/>
      <c r="F1725" s="7"/>
      <c r="G1725" s="8"/>
      <c r="H1725" s="7"/>
    </row>
    <row r="1726" spans="2:8" s="9" customFormat="1" hidden="1">
      <c r="B1726" s="10"/>
      <c r="C1726" s="5"/>
      <c r="D1726" s="8"/>
      <c r="E1726" s="8"/>
      <c r="F1726" s="7"/>
      <c r="G1726" s="8"/>
      <c r="H1726" s="7"/>
    </row>
    <row r="1727" spans="2:8" s="9" customFormat="1" hidden="1">
      <c r="B1727" s="10"/>
      <c r="C1727" s="5"/>
      <c r="D1727" s="8"/>
      <c r="E1727" s="8"/>
      <c r="F1727" s="7"/>
      <c r="G1727" s="8"/>
      <c r="H1727" s="8"/>
    </row>
    <row r="1728" spans="2:8" s="9" customFormat="1" hidden="1">
      <c r="B1728" s="10"/>
      <c r="C1728" s="5"/>
      <c r="D1728" s="8"/>
      <c r="E1728" s="8"/>
      <c r="F1728" s="7"/>
      <c r="G1728" s="8"/>
      <c r="H1728" s="7"/>
    </row>
    <row r="1729" spans="2:8" s="9" customFormat="1" hidden="1">
      <c r="B1729" s="10"/>
      <c r="C1729" s="5"/>
      <c r="D1729" s="8"/>
      <c r="E1729" s="8"/>
      <c r="F1729" s="7"/>
      <c r="G1729" s="8"/>
      <c r="H1729" s="7"/>
    </row>
    <row r="1730" spans="2:8" s="9" customFormat="1" hidden="1">
      <c r="B1730" s="10"/>
      <c r="C1730" s="5"/>
      <c r="D1730" s="8"/>
      <c r="E1730" s="11"/>
      <c r="F1730" s="7"/>
      <c r="G1730" s="8"/>
      <c r="H1730" s="7"/>
    </row>
    <row r="1731" spans="2:8" s="9" customFormat="1" hidden="1">
      <c r="B1731" s="10"/>
      <c r="C1731" s="5"/>
      <c r="D1731" s="8"/>
      <c r="E1731" s="11"/>
      <c r="F1731" s="7"/>
      <c r="G1731" s="8"/>
      <c r="H1731" s="7"/>
    </row>
    <row r="1732" spans="2:8" s="9" customFormat="1" hidden="1">
      <c r="B1732" s="10"/>
      <c r="C1732" s="5"/>
      <c r="D1732" s="8"/>
      <c r="E1732" s="11"/>
      <c r="F1732" s="7"/>
      <c r="G1732" s="8"/>
      <c r="H1732" s="7"/>
    </row>
    <row r="1733" spans="2:8" s="9" customFormat="1" hidden="1">
      <c r="B1733" s="10"/>
      <c r="C1733" s="5"/>
      <c r="D1733" s="8"/>
      <c r="E1733" s="11"/>
      <c r="F1733" s="7"/>
      <c r="G1733" s="8"/>
      <c r="H1733" s="7"/>
    </row>
    <row r="1734" spans="2:8" s="9" customFormat="1" hidden="1">
      <c r="B1734" s="10"/>
      <c r="C1734" s="5"/>
      <c r="D1734" s="8"/>
      <c r="E1734" s="7"/>
      <c r="F1734" s="7"/>
      <c r="G1734" s="7"/>
      <c r="H1734" s="7"/>
    </row>
    <row r="1735" spans="2:8" s="9" customFormat="1" hidden="1">
      <c r="B1735" s="10"/>
      <c r="C1735" s="5"/>
      <c r="D1735" s="8"/>
      <c r="E1735" s="7"/>
      <c r="F1735" s="7"/>
      <c r="G1735" s="7"/>
      <c r="H1735" s="7"/>
    </row>
    <row r="1736" spans="2:8" s="9" customFormat="1" hidden="1">
      <c r="B1736" s="10"/>
      <c r="C1736" s="5"/>
      <c r="D1736" s="7"/>
      <c r="E1736" s="7"/>
      <c r="F1736" s="7"/>
      <c r="G1736" s="7"/>
      <c r="H1736" s="7"/>
    </row>
    <row r="1737" spans="2:8" s="9" customFormat="1" hidden="1">
      <c r="B1737" s="10"/>
      <c r="C1737" s="5"/>
      <c r="D1737" s="8"/>
      <c r="E1737" s="11"/>
      <c r="F1737" s="7"/>
      <c r="G1737" s="7"/>
      <c r="H1737" s="7"/>
    </row>
    <row r="1738" spans="2:8" s="9" customFormat="1" hidden="1">
      <c r="B1738" s="10"/>
      <c r="C1738" s="5"/>
      <c r="D1738" s="8"/>
      <c r="E1738" s="11"/>
      <c r="F1738" s="7"/>
      <c r="G1738" s="7"/>
      <c r="H1738" s="7"/>
    </row>
    <row r="1739" spans="2:8" s="9" customFormat="1" hidden="1">
      <c r="B1739" s="10"/>
      <c r="C1739" s="5"/>
      <c r="D1739" s="8"/>
      <c r="E1739" s="11"/>
      <c r="F1739" s="7"/>
      <c r="G1739" s="7"/>
      <c r="H1739" s="7"/>
    </row>
    <row r="1740" spans="2:8" s="9" customFormat="1" hidden="1">
      <c r="B1740" s="10"/>
      <c r="C1740" s="5"/>
      <c r="D1740" s="8"/>
      <c r="E1740" s="8"/>
      <c r="F1740" s="7"/>
      <c r="G1740" s="7"/>
      <c r="H1740" s="7"/>
    </row>
    <row r="1741" spans="2:8" s="9" customFormat="1" hidden="1">
      <c r="B1741" s="10"/>
      <c r="C1741" s="5"/>
      <c r="D1741" s="8"/>
      <c r="E1741" s="8"/>
      <c r="F1741" s="7"/>
      <c r="G1741" s="7"/>
      <c r="H1741" s="7"/>
    </row>
    <row r="1742" spans="2:8" s="9" customFormat="1" hidden="1">
      <c r="B1742" s="10"/>
      <c r="C1742" s="5"/>
      <c r="D1742" s="8"/>
      <c r="E1742" s="8"/>
      <c r="F1742" s="7"/>
      <c r="G1742" s="7"/>
      <c r="H1742" s="7"/>
    </row>
    <row r="1743" spans="2:8" s="9" customFormat="1" hidden="1">
      <c r="B1743" s="10"/>
      <c r="C1743" s="5"/>
      <c r="D1743" s="8"/>
      <c r="E1743" s="11"/>
      <c r="F1743" s="7"/>
      <c r="G1743" s="7"/>
      <c r="H1743" s="7"/>
    </row>
    <row r="1744" spans="2:8" s="9" customFormat="1" hidden="1">
      <c r="B1744" s="10"/>
      <c r="C1744" s="5"/>
      <c r="D1744" s="8"/>
      <c r="E1744" s="7"/>
      <c r="F1744" s="7"/>
      <c r="G1744" s="7"/>
      <c r="H1744" s="7"/>
    </row>
    <row r="1745" spans="2:8" s="9" customFormat="1" hidden="1">
      <c r="B1745" s="10"/>
      <c r="C1745" s="5"/>
      <c r="D1745" s="8"/>
      <c r="E1745" s="7"/>
      <c r="F1745" s="7"/>
      <c r="G1745" s="8"/>
      <c r="H1745" s="7"/>
    </row>
    <row r="1746" spans="2:8" s="9" customFormat="1" hidden="1">
      <c r="B1746" s="10"/>
      <c r="C1746" s="5"/>
      <c r="D1746" s="8"/>
      <c r="E1746" s="11"/>
      <c r="F1746" s="7"/>
      <c r="G1746" s="8"/>
      <c r="H1746" s="7"/>
    </row>
    <row r="1747" spans="2:8" s="9" customFormat="1" hidden="1">
      <c r="B1747" s="10"/>
      <c r="C1747" s="5"/>
      <c r="D1747" s="8"/>
      <c r="E1747" s="8"/>
      <c r="F1747" s="7"/>
      <c r="G1747" s="8"/>
      <c r="H1747" s="7"/>
    </row>
    <row r="1748" spans="2:8" s="9" customFormat="1" hidden="1">
      <c r="B1748" s="10"/>
      <c r="C1748" s="5"/>
      <c r="D1748" s="8"/>
      <c r="E1748" s="8"/>
      <c r="F1748" s="7"/>
      <c r="G1748" s="8"/>
      <c r="H1748" s="7"/>
    </row>
    <row r="1749" spans="2:8" s="9" customFormat="1" hidden="1">
      <c r="B1749" s="10"/>
      <c r="C1749" s="5"/>
      <c r="D1749" s="8"/>
      <c r="E1749" s="8"/>
      <c r="F1749" s="7"/>
      <c r="G1749" s="8"/>
      <c r="H1749" s="7"/>
    </row>
    <row r="1750" spans="2:8" s="9" customFormat="1" hidden="1">
      <c r="B1750" s="10"/>
      <c r="C1750" s="5"/>
      <c r="D1750" s="8"/>
      <c r="E1750" s="8"/>
      <c r="F1750" s="7"/>
      <c r="G1750" s="8"/>
      <c r="H1750" s="8"/>
    </row>
    <row r="1751" spans="2:8" s="9" customFormat="1" hidden="1">
      <c r="B1751" s="10"/>
      <c r="C1751" s="5"/>
      <c r="D1751" s="8"/>
      <c r="E1751" s="8"/>
      <c r="F1751" s="7"/>
      <c r="G1751" s="8"/>
      <c r="H1751" s="7"/>
    </row>
    <row r="1752" spans="2:8" s="9" customFormat="1" hidden="1">
      <c r="B1752" s="10"/>
      <c r="C1752" s="5"/>
      <c r="D1752" s="8"/>
      <c r="E1752" s="8"/>
      <c r="F1752" s="7"/>
      <c r="G1752" s="8"/>
      <c r="H1752" s="7"/>
    </row>
    <row r="1753" spans="2:8" s="9" customFormat="1" hidden="1">
      <c r="B1753" s="10"/>
      <c r="C1753" s="5"/>
      <c r="D1753" s="8"/>
      <c r="E1753" s="11"/>
      <c r="F1753" s="7"/>
      <c r="G1753" s="8"/>
      <c r="H1753" s="7"/>
    </row>
    <row r="1754" spans="2:8" s="9" customFormat="1" hidden="1">
      <c r="B1754" s="10"/>
      <c r="C1754" s="5"/>
      <c r="D1754" s="8"/>
      <c r="E1754" s="11"/>
      <c r="F1754" s="7"/>
      <c r="G1754" s="8"/>
      <c r="H1754" s="7"/>
    </row>
    <row r="1755" spans="2:8" s="9" customFormat="1" hidden="1">
      <c r="B1755" s="10"/>
      <c r="C1755" s="5"/>
      <c r="D1755" s="8"/>
      <c r="E1755" s="11"/>
      <c r="F1755" s="7"/>
      <c r="G1755" s="8"/>
      <c r="H1755" s="7"/>
    </row>
    <row r="1756" spans="2:8" s="9" customFormat="1" hidden="1">
      <c r="B1756" s="10"/>
      <c r="C1756" s="5"/>
      <c r="D1756" s="8"/>
      <c r="E1756" s="11"/>
      <c r="F1756" s="7"/>
      <c r="G1756" s="8"/>
      <c r="H1756" s="7"/>
    </row>
    <row r="1757" spans="2:8" s="9" customFormat="1" hidden="1">
      <c r="B1757" s="10"/>
      <c r="C1757" s="5"/>
      <c r="D1757" s="8"/>
      <c r="E1757" s="7"/>
      <c r="F1757" s="7"/>
      <c r="G1757" s="7"/>
      <c r="H1757" s="7"/>
    </row>
    <row r="1758" spans="2:8" s="9" customFormat="1" hidden="1">
      <c r="B1758" s="10"/>
      <c r="C1758" s="5"/>
      <c r="D1758" s="8"/>
      <c r="E1758" s="7"/>
      <c r="F1758" s="7"/>
      <c r="G1758" s="7"/>
      <c r="H1758" s="7"/>
    </row>
    <row r="1759" spans="2:8" s="9" customFormat="1" hidden="1">
      <c r="B1759" s="10"/>
      <c r="C1759" s="5"/>
      <c r="D1759" s="8"/>
      <c r="E1759" s="7"/>
      <c r="F1759" s="7"/>
      <c r="G1759" s="7"/>
      <c r="H1759" s="7"/>
    </row>
    <row r="1760" spans="2:8" s="9" customFormat="1" hidden="1">
      <c r="B1760" s="10"/>
      <c r="C1760" s="5"/>
      <c r="D1760" s="7"/>
      <c r="E1760" s="7"/>
      <c r="F1760" s="7"/>
      <c r="G1760" s="7"/>
      <c r="H1760" s="7"/>
    </row>
    <row r="1761" spans="2:8" s="9" customFormat="1" hidden="1">
      <c r="B1761" s="10"/>
      <c r="C1761" s="5"/>
      <c r="D1761" s="7"/>
      <c r="E1761" s="7"/>
      <c r="F1761" s="7"/>
      <c r="G1761" s="7"/>
      <c r="H1761" s="7"/>
    </row>
    <row r="1762" spans="2:8" s="9" customFormat="1" hidden="1">
      <c r="B1762" s="10"/>
      <c r="C1762" s="5"/>
      <c r="D1762" s="7"/>
      <c r="E1762" s="7"/>
      <c r="F1762" s="7"/>
      <c r="G1762" s="7"/>
      <c r="H1762" s="7"/>
    </row>
    <row r="1763" spans="2:8" s="9" customFormat="1" hidden="1">
      <c r="B1763" s="4"/>
      <c r="C1763" s="5"/>
      <c r="D1763" s="7"/>
      <c r="E1763" s="7"/>
      <c r="F1763" s="7"/>
      <c r="G1763" s="7"/>
      <c r="H1763" s="7"/>
    </row>
    <row r="1764" spans="2:8" s="9" customFormat="1" hidden="1">
      <c r="B1764" s="10"/>
      <c r="C1764" s="5"/>
      <c r="D1764" s="7"/>
      <c r="E1764" s="7"/>
      <c r="F1764" s="7"/>
      <c r="G1764" s="7"/>
      <c r="H1764" s="7"/>
    </row>
    <row r="1765" spans="2:8" s="9" customFormat="1" hidden="1">
      <c r="B1765" s="10"/>
      <c r="C1765" s="5"/>
      <c r="D1765" s="8"/>
      <c r="E1765" s="11"/>
      <c r="F1765" s="7"/>
      <c r="G1765" s="7"/>
      <c r="H1765" s="7"/>
    </row>
    <row r="1766" spans="2:8" s="9" customFormat="1" hidden="1">
      <c r="B1766" s="10"/>
      <c r="C1766" s="5"/>
      <c r="D1766" s="8"/>
      <c r="E1766" s="11"/>
      <c r="F1766" s="7"/>
      <c r="G1766" s="7"/>
      <c r="H1766" s="7"/>
    </row>
    <row r="1767" spans="2:8" s="9" customFormat="1" hidden="1">
      <c r="B1767" s="10"/>
      <c r="C1767" s="5"/>
      <c r="D1767" s="8"/>
      <c r="E1767" s="11"/>
      <c r="F1767" s="7"/>
      <c r="G1767" s="7"/>
      <c r="H1767" s="7"/>
    </row>
    <row r="1768" spans="2:8" s="9" customFormat="1" hidden="1">
      <c r="B1768" s="10"/>
      <c r="C1768" s="5"/>
      <c r="D1768" s="8"/>
      <c r="E1768" s="8"/>
      <c r="F1768" s="7"/>
      <c r="G1768" s="7"/>
      <c r="H1768" s="7"/>
    </row>
    <row r="1769" spans="2:8" s="9" customFormat="1" hidden="1">
      <c r="B1769" s="10"/>
      <c r="C1769" s="5"/>
      <c r="D1769" s="8"/>
      <c r="E1769" s="8"/>
      <c r="F1769" s="7"/>
      <c r="G1769" s="7"/>
      <c r="H1769" s="7"/>
    </row>
    <row r="1770" spans="2:8" s="9" customFormat="1" hidden="1">
      <c r="B1770" s="10"/>
      <c r="C1770" s="5"/>
      <c r="D1770" s="8"/>
      <c r="E1770" s="8"/>
      <c r="F1770" s="7"/>
      <c r="G1770" s="7"/>
      <c r="H1770" s="7"/>
    </row>
    <row r="1771" spans="2:8" s="9" customFormat="1" hidden="1">
      <c r="B1771" s="10"/>
      <c r="C1771" s="5"/>
      <c r="D1771" s="8"/>
      <c r="E1771" s="11"/>
      <c r="F1771" s="7"/>
      <c r="G1771" s="7"/>
      <c r="H1771" s="7"/>
    </row>
    <row r="1772" spans="2:8" s="9" customFormat="1" hidden="1">
      <c r="B1772" s="10"/>
      <c r="C1772" s="5"/>
      <c r="D1772" s="8"/>
      <c r="E1772" s="7"/>
      <c r="F1772" s="7"/>
      <c r="G1772" s="7"/>
      <c r="H1772" s="7"/>
    </row>
    <row r="1773" spans="2:8" s="9" customFormat="1" hidden="1">
      <c r="B1773" s="10"/>
      <c r="C1773" s="5"/>
      <c r="D1773" s="8"/>
      <c r="E1773" s="7"/>
      <c r="F1773" s="7"/>
      <c r="G1773" s="8"/>
      <c r="H1773" s="7"/>
    </row>
    <row r="1774" spans="2:8" s="9" customFormat="1" hidden="1">
      <c r="B1774" s="10"/>
      <c r="C1774" s="5"/>
      <c r="D1774" s="8"/>
      <c r="E1774" s="11"/>
      <c r="F1774" s="7"/>
      <c r="G1774" s="8"/>
      <c r="H1774" s="7"/>
    </row>
    <row r="1775" spans="2:8" s="9" customFormat="1" hidden="1">
      <c r="B1775" s="10"/>
      <c r="C1775" s="5"/>
      <c r="D1775" s="8"/>
      <c r="E1775" s="8"/>
      <c r="F1775" s="7"/>
      <c r="G1775" s="8"/>
      <c r="H1775" s="7"/>
    </row>
    <row r="1776" spans="2:8" s="9" customFormat="1" hidden="1">
      <c r="B1776" s="10"/>
      <c r="C1776" s="5"/>
      <c r="D1776" s="8"/>
      <c r="E1776" s="8"/>
      <c r="F1776" s="7"/>
      <c r="G1776" s="8"/>
      <c r="H1776" s="7"/>
    </row>
    <row r="1777" spans="2:8" s="9" customFormat="1" hidden="1">
      <c r="B1777" s="10"/>
      <c r="C1777" s="5"/>
      <c r="D1777" s="8"/>
      <c r="E1777" s="8"/>
      <c r="F1777" s="7"/>
      <c r="G1777" s="8"/>
      <c r="H1777" s="7"/>
    </row>
    <row r="1778" spans="2:8" s="9" customFormat="1" hidden="1">
      <c r="B1778" s="10"/>
      <c r="C1778" s="5"/>
      <c r="D1778" s="8"/>
      <c r="E1778" s="8"/>
      <c r="F1778" s="7"/>
      <c r="G1778" s="8"/>
      <c r="H1778" s="8"/>
    </row>
    <row r="1779" spans="2:8" s="9" customFormat="1" hidden="1">
      <c r="B1779" s="10"/>
      <c r="C1779" s="5"/>
      <c r="D1779" s="8"/>
      <c r="E1779" s="8"/>
      <c r="F1779" s="7"/>
      <c r="G1779" s="8"/>
      <c r="H1779" s="7"/>
    </row>
    <row r="1780" spans="2:8" s="9" customFormat="1" hidden="1">
      <c r="B1780" s="10"/>
      <c r="C1780" s="5"/>
      <c r="D1780" s="8"/>
      <c r="E1780" s="8"/>
      <c r="F1780" s="7"/>
      <c r="G1780" s="8"/>
      <c r="H1780" s="7"/>
    </row>
    <row r="1781" spans="2:8" s="9" customFormat="1" hidden="1">
      <c r="B1781" s="10"/>
      <c r="C1781" s="5"/>
      <c r="D1781" s="8"/>
      <c r="E1781" s="11"/>
      <c r="F1781" s="7"/>
      <c r="G1781" s="8"/>
      <c r="H1781" s="7"/>
    </row>
    <row r="1782" spans="2:8" s="9" customFormat="1" hidden="1">
      <c r="B1782" s="10"/>
      <c r="C1782" s="5"/>
      <c r="D1782" s="8"/>
      <c r="E1782" s="11"/>
      <c r="F1782" s="7"/>
      <c r="G1782" s="8"/>
      <c r="H1782" s="7"/>
    </row>
    <row r="1783" spans="2:8" s="9" customFormat="1" hidden="1">
      <c r="B1783" s="10"/>
      <c r="C1783" s="5"/>
      <c r="D1783" s="8"/>
      <c r="E1783" s="11"/>
      <c r="F1783" s="7"/>
      <c r="G1783" s="8"/>
      <c r="H1783" s="7"/>
    </row>
    <row r="1784" spans="2:8" s="9" customFormat="1" hidden="1">
      <c r="B1784" s="10"/>
      <c r="C1784" s="5"/>
      <c r="D1784" s="8"/>
      <c r="E1784" s="11"/>
      <c r="F1784" s="7"/>
      <c r="G1784" s="8"/>
      <c r="H1784" s="7"/>
    </row>
    <row r="1785" spans="2:8" s="9" customFormat="1" hidden="1">
      <c r="B1785" s="10"/>
      <c r="C1785" s="5"/>
      <c r="D1785" s="8"/>
      <c r="E1785" s="7"/>
      <c r="F1785" s="7"/>
      <c r="G1785" s="7"/>
      <c r="H1785" s="7"/>
    </row>
    <row r="1786" spans="2:8" s="9" customFormat="1" hidden="1">
      <c r="B1786" s="10"/>
      <c r="C1786" s="5"/>
      <c r="D1786" s="8"/>
      <c r="E1786" s="7"/>
      <c r="F1786" s="7"/>
      <c r="G1786" s="7"/>
      <c r="H1786" s="7"/>
    </row>
    <row r="1787" spans="2:8" s="9" customFormat="1" hidden="1">
      <c r="B1787" s="10"/>
      <c r="C1787" s="5"/>
      <c r="D1787" s="7"/>
      <c r="E1787" s="7"/>
      <c r="F1787" s="7"/>
      <c r="G1787" s="7"/>
      <c r="H1787" s="7"/>
    </row>
    <row r="1788" spans="2:8" s="9" customFormat="1" hidden="1">
      <c r="B1788" s="10"/>
      <c r="C1788" s="5"/>
      <c r="D1788" s="8"/>
      <c r="E1788" s="11"/>
      <c r="F1788" s="7"/>
      <c r="G1788" s="7"/>
      <c r="H1788" s="7"/>
    </row>
    <row r="1789" spans="2:8" s="9" customFormat="1" hidden="1">
      <c r="B1789" s="10"/>
      <c r="C1789" s="5"/>
      <c r="D1789" s="8"/>
      <c r="E1789" s="11"/>
      <c r="F1789" s="7"/>
      <c r="G1789" s="7"/>
      <c r="H1789" s="7"/>
    </row>
    <row r="1790" spans="2:8" s="9" customFormat="1" hidden="1">
      <c r="B1790" s="10"/>
      <c r="C1790" s="5"/>
      <c r="D1790" s="8"/>
      <c r="E1790" s="11"/>
      <c r="F1790" s="7"/>
      <c r="G1790" s="7"/>
      <c r="H1790" s="7"/>
    </row>
    <row r="1791" spans="2:8" s="9" customFormat="1" hidden="1">
      <c r="B1791" s="10"/>
      <c r="C1791" s="5"/>
      <c r="D1791" s="8"/>
      <c r="E1791" s="8"/>
      <c r="F1791" s="7"/>
      <c r="G1791" s="7"/>
      <c r="H1791" s="7"/>
    </row>
    <row r="1792" spans="2:8" s="9" customFormat="1" hidden="1">
      <c r="B1792" s="10"/>
      <c r="C1792" s="5"/>
      <c r="D1792" s="8"/>
      <c r="E1792" s="8"/>
      <c r="F1792" s="7"/>
      <c r="G1792" s="7"/>
      <c r="H1792" s="7"/>
    </row>
    <row r="1793" spans="2:8" s="9" customFormat="1" hidden="1">
      <c r="B1793" s="10"/>
      <c r="C1793" s="5"/>
      <c r="D1793" s="8"/>
      <c r="E1793" s="8"/>
      <c r="F1793" s="7"/>
      <c r="G1793" s="7"/>
      <c r="H1793" s="7"/>
    </row>
    <row r="1794" spans="2:8" s="9" customFormat="1" hidden="1">
      <c r="B1794" s="10"/>
      <c r="C1794" s="5"/>
      <c r="D1794" s="8"/>
      <c r="E1794" s="11"/>
      <c r="F1794" s="7"/>
      <c r="G1794" s="7"/>
      <c r="H1794" s="7"/>
    </row>
    <row r="1795" spans="2:8" s="9" customFormat="1" hidden="1">
      <c r="B1795" s="10"/>
      <c r="C1795" s="5"/>
      <c r="D1795" s="8"/>
      <c r="E1795" s="7"/>
      <c r="F1795" s="7"/>
      <c r="G1795" s="7"/>
      <c r="H1795" s="7"/>
    </row>
    <row r="1796" spans="2:8" s="9" customFormat="1" hidden="1">
      <c r="B1796" s="10"/>
      <c r="C1796" s="5"/>
      <c r="D1796" s="8"/>
      <c r="E1796" s="7"/>
      <c r="F1796" s="7"/>
      <c r="G1796" s="8"/>
      <c r="H1796" s="7"/>
    </row>
    <row r="1797" spans="2:8" s="9" customFormat="1" hidden="1">
      <c r="B1797" s="10"/>
      <c r="C1797" s="5"/>
      <c r="D1797" s="8"/>
      <c r="E1797" s="11"/>
      <c r="F1797" s="7"/>
      <c r="G1797" s="8"/>
      <c r="H1797" s="7"/>
    </row>
    <row r="1798" spans="2:8" s="9" customFormat="1" hidden="1">
      <c r="B1798" s="10"/>
      <c r="C1798" s="5"/>
      <c r="D1798" s="8"/>
      <c r="E1798" s="8"/>
      <c r="F1798" s="7"/>
      <c r="G1798" s="8"/>
      <c r="H1798" s="7"/>
    </row>
    <row r="1799" spans="2:8" s="9" customFormat="1" hidden="1">
      <c r="B1799" s="10"/>
      <c r="C1799" s="5"/>
      <c r="D1799" s="8"/>
      <c r="E1799" s="8"/>
      <c r="F1799" s="7"/>
      <c r="G1799" s="8"/>
      <c r="H1799" s="7"/>
    </row>
    <row r="1800" spans="2:8" s="9" customFormat="1" hidden="1">
      <c r="B1800" s="10"/>
      <c r="C1800" s="5"/>
      <c r="D1800" s="8"/>
      <c r="E1800" s="8"/>
      <c r="F1800" s="7"/>
      <c r="G1800" s="8"/>
      <c r="H1800" s="7"/>
    </row>
    <row r="1801" spans="2:8" s="9" customFormat="1" hidden="1">
      <c r="B1801" s="10"/>
      <c r="C1801" s="5"/>
      <c r="D1801" s="8"/>
      <c r="E1801" s="8"/>
      <c r="F1801" s="7"/>
      <c r="G1801" s="8"/>
      <c r="H1801" s="8"/>
    </row>
    <row r="1802" spans="2:8" s="9" customFormat="1" hidden="1">
      <c r="B1802" s="10"/>
      <c r="C1802" s="5"/>
      <c r="D1802" s="8"/>
      <c r="E1802" s="8"/>
      <c r="F1802" s="7"/>
      <c r="G1802" s="8"/>
      <c r="H1802" s="7"/>
    </row>
    <row r="1803" spans="2:8" s="9" customFormat="1" hidden="1">
      <c r="B1803" s="10"/>
      <c r="C1803" s="5"/>
      <c r="D1803" s="8"/>
      <c r="E1803" s="8"/>
      <c r="F1803" s="7"/>
      <c r="G1803" s="8"/>
      <c r="H1803" s="7"/>
    </row>
    <row r="1804" spans="2:8" s="9" customFormat="1" hidden="1">
      <c r="B1804" s="10"/>
      <c r="C1804" s="5"/>
      <c r="D1804" s="8"/>
      <c r="E1804" s="11"/>
      <c r="F1804" s="7"/>
      <c r="G1804" s="8"/>
      <c r="H1804" s="7"/>
    </row>
    <row r="1805" spans="2:8" s="9" customFormat="1" hidden="1">
      <c r="B1805" s="10"/>
      <c r="C1805" s="5"/>
      <c r="D1805" s="8"/>
      <c r="E1805" s="11"/>
      <c r="F1805" s="7"/>
      <c r="G1805" s="8"/>
      <c r="H1805" s="7"/>
    </row>
    <row r="1806" spans="2:8" s="9" customFormat="1" hidden="1">
      <c r="B1806" s="10"/>
      <c r="C1806" s="5"/>
      <c r="D1806" s="8"/>
      <c r="E1806" s="11"/>
      <c r="F1806" s="7"/>
      <c r="G1806" s="8"/>
      <c r="H1806" s="7"/>
    </row>
    <row r="1807" spans="2:8" s="9" customFormat="1" hidden="1">
      <c r="B1807" s="10"/>
      <c r="C1807" s="5"/>
      <c r="D1807" s="8"/>
      <c r="E1807" s="11"/>
      <c r="F1807" s="7"/>
      <c r="G1807" s="8"/>
      <c r="H1807" s="7"/>
    </row>
    <row r="1808" spans="2:8" s="9" customFormat="1" hidden="1">
      <c r="B1808" s="10"/>
      <c r="C1808" s="5"/>
      <c r="D1808" s="8"/>
      <c r="E1808" s="7"/>
      <c r="F1808" s="7"/>
      <c r="G1808" s="7"/>
      <c r="H1808" s="7"/>
    </row>
    <row r="1809" spans="2:8" s="9" customFormat="1" hidden="1">
      <c r="B1809" s="10"/>
      <c r="C1809" s="5"/>
      <c r="D1809" s="8"/>
      <c r="E1809" s="7"/>
      <c r="F1809" s="7"/>
      <c r="G1809" s="7"/>
      <c r="H1809" s="7"/>
    </row>
    <row r="1810" spans="2:8" s="9" customFormat="1" hidden="1">
      <c r="B1810" s="10"/>
      <c r="C1810" s="5"/>
      <c r="D1810" s="7"/>
      <c r="E1810" s="7"/>
      <c r="F1810" s="7"/>
      <c r="G1810" s="7"/>
      <c r="H1810" s="7"/>
    </row>
    <row r="1811" spans="2:8" s="9" customFormat="1" hidden="1">
      <c r="B1811" s="10"/>
      <c r="C1811" s="5"/>
      <c r="D1811" s="8"/>
      <c r="E1811" s="11"/>
      <c r="F1811" s="7"/>
      <c r="G1811" s="7"/>
      <c r="H1811" s="7"/>
    </row>
    <row r="1812" spans="2:8" s="9" customFormat="1" hidden="1">
      <c r="B1812" s="10"/>
      <c r="C1812" s="5"/>
      <c r="D1812" s="8"/>
      <c r="E1812" s="11"/>
      <c r="F1812" s="7"/>
      <c r="G1812" s="7"/>
      <c r="H1812" s="7"/>
    </row>
    <row r="1813" spans="2:8" s="9" customFormat="1" hidden="1">
      <c r="B1813" s="10"/>
      <c r="C1813" s="5"/>
      <c r="D1813" s="8"/>
      <c r="E1813" s="11"/>
      <c r="F1813" s="7"/>
      <c r="G1813" s="7"/>
      <c r="H1813" s="7"/>
    </row>
    <row r="1814" spans="2:8" s="9" customFormat="1" hidden="1">
      <c r="B1814" s="10"/>
      <c r="C1814" s="5"/>
      <c r="D1814" s="8"/>
      <c r="E1814" s="8"/>
      <c r="F1814" s="7"/>
      <c r="G1814" s="7"/>
      <c r="H1814" s="7"/>
    </row>
    <row r="1815" spans="2:8" s="9" customFormat="1" hidden="1">
      <c r="B1815" s="10"/>
      <c r="C1815" s="5"/>
      <c r="D1815" s="8"/>
      <c r="E1815" s="8"/>
      <c r="F1815" s="7"/>
      <c r="G1815" s="7"/>
      <c r="H1815" s="7"/>
    </row>
    <row r="1816" spans="2:8" s="9" customFormat="1" hidden="1">
      <c r="B1816" s="10"/>
      <c r="C1816" s="5"/>
      <c r="D1816" s="8"/>
      <c r="E1816" s="8"/>
      <c r="F1816" s="7"/>
      <c r="G1816" s="7"/>
      <c r="H1816" s="7"/>
    </row>
    <row r="1817" spans="2:8" s="9" customFormat="1" hidden="1">
      <c r="B1817" s="10"/>
      <c r="C1817" s="5"/>
      <c r="D1817" s="8"/>
      <c r="E1817" s="11"/>
      <c r="F1817" s="7"/>
      <c r="G1817" s="7"/>
      <c r="H1817" s="7"/>
    </row>
    <row r="1818" spans="2:8" s="9" customFormat="1" hidden="1">
      <c r="B1818" s="10"/>
      <c r="C1818" s="5"/>
      <c r="D1818" s="8"/>
      <c r="E1818" s="7"/>
      <c r="F1818" s="7"/>
      <c r="G1818" s="7"/>
      <c r="H1818" s="7"/>
    </row>
    <row r="1819" spans="2:8" s="9" customFormat="1" hidden="1">
      <c r="B1819" s="10"/>
      <c r="C1819" s="5"/>
      <c r="D1819" s="8"/>
      <c r="E1819" s="7"/>
      <c r="F1819" s="7"/>
      <c r="G1819" s="8"/>
      <c r="H1819" s="7"/>
    </row>
    <row r="1820" spans="2:8" s="9" customFormat="1" hidden="1">
      <c r="B1820" s="10"/>
      <c r="C1820" s="5"/>
      <c r="D1820" s="8"/>
      <c r="E1820" s="11"/>
      <c r="F1820" s="7"/>
      <c r="G1820" s="8"/>
      <c r="H1820" s="7"/>
    </row>
    <row r="1821" spans="2:8" s="9" customFormat="1" hidden="1">
      <c r="B1821" s="10"/>
      <c r="C1821" s="5"/>
      <c r="D1821" s="8"/>
      <c r="E1821" s="8"/>
      <c r="F1821" s="7"/>
      <c r="G1821" s="8"/>
      <c r="H1821" s="7"/>
    </row>
    <row r="1822" spans="2:8" s="9" customFormat="1" hidden="1">
      <c r="B1822" s="10"/>
      <c r="C1822" s="5"/>
      <c r="D1822" s="8"/>
      <c r="E1822" s="8"/>
      <c r="F1822" s="7"/>
      <c r="G1822" s="8"/>
      <c r="H1822" s="7"/>
    </row>
    <row r="1823" spans="2:8" s="9" customFormat="1" hidden="1">
      <c r="B1823" s="10"/>
      <c r="C1823" s="5"/>
      <c r="D1823" s="8"/>
      <c r="E1823" s="8"/>
      <c r="F1823" s="7"/>
      <c r="G1823" s="8"/>
      <c r="H1823" s="7"/>
    </row>
    <row r="1824" spans="2:8" s="9" customFormat="1" hidden="1">
      <c r="B1824" s="10"/>
      <c r="C1824" s="5"/>
      <c r="D1824" s="8"/>
      <c r="E1824" s="8"/>
      <c r="F1824" s="7"/>
      <c r="G1824" s="8"/>
      <c r="H1824" s="8"/>
    </row>
    <row r="1825" spans="2:8" s="9" customFormat="1" hidden="1">
      <c r="B1825" s="10"/>
      <c r="C1825" s="5"/>
      <c r="D1825" s="8"/>
      <c r="E1825" s="8"/>
      <c r="F1825" s="7"/>
      <c r="G1825" s="8"/>
      <c r="H1825" s="7"/>
    </row>
    <row r="1826" spans="2:8" s="9" customFormat="1" hidden="1">
      <c r="B1826" s="10"/>
      <c r="C1826" s="5"/>
      <c r="D1826" s="8"/>
      <c r="E1826" s="8"/>
      <c r="F1826" s="7"/>
      <c r="G1826" s="8"/>
      <c r="H1826" s="7"/>
    </row>
    <row r="1827" spans="2:8" s="9" customFormat="1" hidden="1">
      <c r="B1827" s="10"/>
      <c r="C1827" s="5"/>
      <c r="D1827" s="8"/>
      <c r="E1827" s="11"/>
      <c r="F1827" s="7"/>
      <c r="G1827" s="8"/>
      <c r="H1827" s="7"/>
    </row>
    <row r="1828" spans="2:8" s="9" customFormat="1" hidden="1">
      <c r="B1828" s="10"/>
      <c r="C1828" s="5"/>
      <c r="D1828" s="8"/>
      <c r="E1828" s="11"/>
      <c r="F1828" s="7"/>
      <c r="G1828" s="8"/>
      <c r="H1828" s="7"/>
    </row>
    <row r="1829" spans="2:8" s="9" customFormat="1" hidden="1">
      <c r="B1829" s="10"/>
      <c r="C1829" s="5"/>
      <c r="D1829" s="8"/>
      <c r="E1829" s="11"/>
      <c r="F1829" s="7"/>
      <c r="G1829" s="8"/>
      <c r="H1829" s="7"/>
    </row>
    <row r="1830" spans="2:8" s="9" customFormat="1" hidden="1">
      <c r="B1830" s="10"/>
      <c r="C1830" s="5"/>
      <c r="D1830" s="8"/>
      <c r="E1830" s="11"/>
      <c r="F1830" s="7"/>
      <c r="G1830" s="8"/>
      <c r="H1830" s="7"/>
    </row>
    <row r="1831" spans="2:8" s="9" customFormat="1" hidden="1">
      <c r="B1831" s="10"/>
      <c r="C1831" s="5"/>
      <c r="D1831" s="8"/>
      <c r="E1831" s="7"/>
      <c r="F1831" s="7"/>
      <c r="G1831" s="7"/>
      <c r="H1831" s="7"/>
    </row>
    <row r="1832" spans="2:8" s="9" customFormat="1" hidden="1">
      <c r="B1832" s="10"/>
      <c r="C1832" s="5"/>
      <c r="D1832" s="8"/>
      <c r="E1832" s="7"/>
      <c r="F1832" s="7"/>
      <c r="G1832" s="7"/>
      <c r="H1832" s="7"/>
    </row>
    <row r="1833" spans="2:8" s="9" customFormat="1" hidden="1">
      <c r="B1833" s="10"/>
      <c r="C1833" s="5"/>
      <c r="D1833" s="7"/>
      <c r="E1833" s="7"/>
      <c r="F1833" s="7"/>
      <c r="G1833" s="7"/>
      <c r="H1833" s="7"/>
    </row>
    <row r="1834" spans="2:8" s="9" customFormat="1" hidden="1">
      <c r="B1834" s="10"/>
      <c r="C1834" s="5"/>
      <c r="D1834" s="8"/>
      <c r="E1834" s="11"/>
      <c r="F1834" s="7"/>
      <c r="G1834" s="7"/>
      <c r="H1834" s="7"/>
    </row>
    <row r="1835" spans="2:8" s="9" customFormat="1" hidden="1">
      <c r="B1835" s="10"/>
      <c r="C1835" s="5"/>
      <c r="D1835" s="8"/>
      <c r="E1835" s="11"/>
      <c r="F1835" s="7"/>
      <c r="G1835" s="7"/>
      <c r="H1835" s="7"/>
    </row>
    <row r="1836" spans="2:8" s="9" customFormat="1" hidden="1">
      <c r="B1836" s="10"/>
      <c r="C1836" s="5"/>
      <c r="D1836" s="8"/>
      <c r="E1836" s="11"/>
      <c r="F1836" s="7"/>
      <c r="G1836" s="7"/>
      <c r="H1836" s="7"/>
    </row>
    <row r="1837" spans="2:8" s="9" customFormat="1" hidden="1">
      <c r="B1837" s="10"/>
      <c r="C1837" s="5"/>
      <c r="D1837" s="8"/>
      <c r="E1837" s="8"/>
      <c r="F1837" s="7"/>
      <c r="G1837" s="7"/>
      <c r="H1837" s="7"/>
    </row>
    <row r="1838" spans="2:8" s="9" customFormat="1" hidden="1">
      <c r="B1838" s="10"/>
      <c r="C1838" s="5"/>
      <c r="D1838" s="8"/>
      <c r="E1838" s="8"/>
      <c r="F1838" s="7"/>
      <c r="G1838" s="7"/>
      <c r="H1838" s="7"/>
    </row>
    <row r="1839" spans="2:8" s="9" customFormat="1" hidden="1">
      <c r="B1839" s="10"/>
      <c r="C1839" s="5"/>
      <c r="D1839" s="8"/>
      <c r="E1839" s="8"/>
      <c r="F1839" s="7"/>
      <c r="G1839" s="7"/>
      <c r="H1839" s="7"/>
    </row>
    <row r="1840" spans="2:8" s="9" customFormat="1" hidden="1">
      <c r="B1840" s="10"/>
      <c r="C1840" s="5"/>
      <c r="D1840" s="8"/>
      <c r="E1840" s="11"/>
      <c r="F1840" s="7"/>
      <c r="G1840" s="7"/>
      <c r="H1840" s="7"/>
    </row>
    <row r="1841" spans="2:8" s="9" customFormat="1" hidden="1">
      <c r="B1841" s="10"/>
      <c r="C1841" s="5"/>
      <c r="D1841" s="8"/>
      <c r="E1841" s="7"/>
      <c r="F1841" s="7"/>
      <c r="G1841" s="7"/>
      <c r="H1841" s="7"/>
    </row>
    <row r="1842" spans="2:8" s="9" customFormat="1" hidden="1">
      <c r="B1842" s="10"/>
      <c r="C1842" s="5"/>
      <c r="D1842" s="8"/>
      <c r="E1842" s="7"/>
      <c r="F1842" s="7"/>
      <c r="G1842" s="8"/>
      <c r="H1842" s="7"/>
    </row>
    <row r="1843" spans="2:8" s="9" customFormat="1" hidden="1">
      <c r="B1843" s="10"/>
      <c r="C1843" s="5"/>
      <c r="D1843" s="8"/>
      <c r="E1843" s="11"/>
      <c r="F1843" s="7"/>
      <c r="G1843" s="8"/>
      <c r="H1843" s="7"/>
    </row>
    <row r="1844" spans="2:8" s="9" customFormat="1" hidden="1">
      <c r="B1844" s="10"/>
      <c r="C1844" s="5"/>
      <c r="D1844" s="8"/>
      <c r="E1844" s="8"/>
      <c r="F1844" s="7"/>
      <c r="G1844" s="8"/>
      <c r="H1844" s="7"/>
    </row>
    <row r="1845" spans="2:8" s="9" customFormat="1" hidden="1">
      <c r="B1845" s="10"/>
      <c r="C1845" s="5"/>
      <c r="D1845" s="8"/>
      <c r="E1845" s="8"/>
      <c r="F1845" s="7"/>
      <c r="G1845" s="8"/>
      <c r="H1845" s="7"/>
    </row>
    <row r="1846" spans="2:8" s="9" customFormat="1" hidden="1">
      <c r="B1846" s="10"/>
      <c r="C1846" s="5"/>
      <c r="D1846" s="8"/>
      <c r="E1846" s="8"/>
      <c r="F1846" s="7"/>
      <c r="G1846" s="8"/>
      <c r="H1846" s="7"/>
    </row>
    <row r="1847" spans="2:8" s="9" customFormat="1" hidden="1">
      <c r="B1847" s="10"/>
      <c r="C1847" s="5"/>
      <c r="D1847" s="8"/>
      <c r="E1847" s="8"/>
      <c r="F1847" s="7"/>
      <c r="G1847" s="8"/>
      <c r="H1847" s="8"/>
    </row>
    <row r="1848" spans="2:8" s="9" customFormat="1" hidden="1">
      <c r="B1848" s="10"/>
      <c r="C1848" s="5"/>
      <c r="D1848" s="8"/>
      <c r="E1848" s="8"/>
      <c r="F1848" s="7"/>
      <c r="G1848" s="8"/>
      <c r="H1848" s="7"/>
    </row>
    <row r="1849" spans="2:8" s="9" customFormat="1" hidden="1">
      <c r="B1849" s="10"/>
      <c r="C1849" s="5"/>
      <c r="D1849" s="8"/>
      <c r="E1849" s="8"/>
      <c r="F1849" s="7"/>
      <c r="G1849" s="8"/>
      <c r="H1849" s="7"/>
    </row>
    <row r="1850" spans="2:8" s="9" customFormat="1" hidden="1">
      <c r="B1850" s="10"/>
      <c r="C1850" s="5"/>
      <c r="D1850" s="8"/>
      <c r="E1850" s="11"/>
      <c r="F1850" s="7"/>
      <c r="G1850" s="8"/>
      <c r="H1850" s="7"/>
    </row>
    <row r="1851" spans="2:8" s="9" customFormat="1" hidden="1">
      <c r="B1851" s="10"/>
      <c r="C1851" s="5"/>
      <c r="D1851" s="8"/>
      <c r="E1851" s="11"/>
      <c r="F1851" s="7"/>
      <c r="G1851" s="8"/>
      <c r="H1851" s="7"/>
    </row>
    <row r="1852" spans="2:8" s="9" customFormat="1" hidden="1">
      <c r="B1852" s="10"/>
      <c r="C1852" s="5"/>
      <c r="D1852" s="8"/>
      <c r="E1852" s="11"/>
      <c r="F1852" s="7"/>
      <c r="G1852" s="8"/>
      <c r="H1852" s="7"/>
    </row>
    <row r="1853" spans="2:8" s="9" customFormat="1" hidden="1">
      <c r="B1853" s="10"/>
      <c r="C1853" s="5"/>
      <c r="D1853" s="8"/>
      <c r="E1853" s="11"/>
      <c r="F1853" s="7"/>
      <c r="G1853" s="8"/>
      <c r="H1853" s="7"/>
    </row>
    <row r="1854" spans="2:8" s="9" customFormat="1" hidden="1">
      <c r="B1854" s="10"/>
      <c r="C1854" s="5"/>
      <c r="D1854" s="8"/>
      <c r="E1854" s="7"/>
      <c r="F1854" s="7"/>
      <c r="G1854" s="7"/>
      <c r="H1854" s="7"/>
    </row>
    <row r="1855" spans="2:8" s="9" customFormat="1" hidden="1">
      <c r="B1855" s="10"/>
      <c r="C1855" s="5"/>
      <c r="D1855" s="8"/>
      <c r="E1855" s="7"/>
      <c r="F1855" s="7"/>
      <c r="G1855" s="7"/>
      <c r="H1855" s="7"/>
    </row>
    <row r="1856" spans="2:8" s="9" customFormat="1" hidden="1">
      <c r="B1856" s="10"/>
      <c r="C1856" s="5"/>
      <c r="D1856" s="8"/>
      <c r="E1856" s="7"/>
      <c r="F1856" s="7"/>
      <c r="G1856" s="7"/>
      <c r="H1856" s="7"/>
    </row>
    <row r="1857" spans="2:8" s="9" customFormat="1" hidden="1">
      <c r="B1857" s="10"/>
      <c r="C1857" s="5"/>
      <c r="D1857" s="7"/>
      <c r="E1857" s="7"/>
      <c r="F1857" s="7"/>
      <c r="G1857" s="7"/>
      <c r="H1857" s="7"/>
    </row>
    <row r="1858" spans="2:8" s="9" customFormat="1" hidden="1">
      <c r="B1858" s="10"/>
      <c r="C1858" s="5"/>
      <c r="D1858" s="7"/>
      <c r="E1858" s="7"/>
      <c r="F1858" s="7"/>
      <c r="G1858" s="7"/>
      <c r="H1858" s="7"/>
    </row>
    <row r="1859" spans="2:8" s="9" customFormat="1" hidden="1">
      <c r="B1859" s="10"/>
      <c r="C1859" s="5"/>
      <c r="D1859" s="7"/>
      <c r="E1859" s="7"/>
      <c r="F1859" s="7"/>
      <c r="G1859" s="7"/>
      <c r="H1859" s="7"/>
    </row>
    <row r="1860" spans="2:8" s="9" customFormat="1" hidden="1">
      <c r="B1860" s="4"/>
      <c r="C1860" s="5"/>
      <c r="D1860" s="7"/>
      <c r="E1860" s="7"/>
      <c r="F1860" s="7"/>
      <c r="G1860" s="7"/>
      <c r="H1860" s="7"/>
    </row>
    <row r="1861" spans="2:8" s="9" customFormat="1" hidden="1">
      <c r="B1861" s="13"/>
      <c r="C1861" s="17"/>
      <c r="D1861" s="8"/>
      <c r="E1861" s="11"/>
      <c r="F1861" s="20"/>
      <c r="G1861" s="8"/>
      <c r="H1861" s="26"/>
    </row>
    <row r="1862" spans="2:8" s="9" customFormat="1" hidden="1">
      <c r="B1862" s="13"/>
      <c r="C1862" s="17"/>
      <c r="D1862" s="8"/>
      <c r="E1862" s="11"/>
      <c r="F1862" s="20"/>
      <c r="G1862" s="8"/>
      <c r="H1862" s="26"/>
    </row>
    <row r="1863" spans="2:8" s="9" customFormat="1" hidden="1">
      <c r="B1863" s="13"/>
      <c r="C1863" s="17"/>
      <c r="D1863" s="8"/>
      <c r="E1863" s="11"/>
      <c r="F1863" s="20"/>
      <c r="G1863" s="8"/>
      <c r="H1863" s="26"/>
    </row>
    <row r="1864" spans="2:8" s="9" customFormat="1" hidden="1">
      <c r="B1864" s="13"/>
      <c r="C1864" s="5"/>
      <c r="D1864" s="8"/>
      <c r="E1864" s="8"/>
      <c r="F1864" s="20">
        <v>0</v>
      </c>
      <c r="G1864" s="7"/>
      <c r="H1864" s="28">
        <v>0</v>
      </c>
    </row>
    <row r="1865" spans="2:8" s="9" customFormat="1" hidden="1">
      <c r="B1865" s="13"/>
      <c r="C1865" s="17"/>
      <c r="D1865" s="8"/>
      <c r="E1865" s="11"/>
      <c r="F1865" s="20"/>
      <c r="G1865" s="8"/>
      <c r="H1865" s="26"/>
    </row>
    <row r="1866" spans="2:8" s="9" customFormat="1" hidden="1">
      <c r="B1866" s="13"/>
      <c r="C1866" s="17"/>
      <c r="D1866" s="8"/>
      <c r="E1866" s="11"/>
      <c r="F1866" s="20"/>
      <c r="G1866" s="8"/>
      <c r="H1866" s="26"/>
    </row>
    <row r="1867" spans="2:8" s="9" customFormat="1" hidden="1">
      <c r="B1867" s="13"/>
      <c r="C1867" s="5"/>
      <c r="D1867" s="8"/>
      <c r="E1867" s="8"/>
      <c r="F1867" s="20">
        <v>0</v>
      </c>
      <c r="G1867" s="7"/>
      <c r="H1867" s="28">
        <v>0</v>
      </c>
    </row>
    <row r="1868" spans="2:8" s="9" customFormat="1" hidden="1">
      <c r="B1868" s="13"/>
      <c r="C1868" s="17"/>
      <c r="D1868" s="8"/>
      <c r="E1868" s="11"/>
      <c r="F1868" s="20"/>
      <c r="G1868" s="8"/>
      <c r="H1868" s="26"/>
    </row>
    <row r="1869" spans="2:8" s="9" customFormat="1" hidden="1">
      <c r="B1869" s="13"/>
      <c r="C1869" s="17"/>
      <c r="D1869" s="8"/>
      <c r="E1869" s="11"/>
      <c r="F1869" s="20"/>
      <c r="G1869" s="8"/>
      <c r="H1869" s="26"/>
    </row>
    <row r="1870" spans="2:8" s="9" customFormat="1" hidden="1">
      <c r="B1870" s="13"/>
      <c r="C1870" s="5"/>
      <c r="D1870" s="8"/>
      <c r="E1870" s="8"/>
      <c r="F1870" s="20">
        <v>0</v>
      </c>
      <c r="G1870" s="7"/>
      <c r="H1870" s="28">
        <v>0</v>
      </c>
    </row>
    <row r="1871" spans="2:8" s="9" customFormat="1" hidden="1">
      <c r="B1871" s="13"/>
      <c r="C1871" s="17"/>
      <c r="D1871" s="8"/>
      <c r="E1871" s="11"/>
      <c r="F1871" s="20"/>
      <c r="G1871" s="8"/>
      <c r="H1871" s="26"/>
    </row>
    <row r="1872" spans="2:8" s="9" customFormat="1" hidden="1">
      <c r="B1872" s="13"/>
      <c r="C1872" s="17"/>
      <c r="D1872" s="8"/>
      <c r="E1872" s="11"/>
      <c r="F1872" s="20"/>
      <c r="G1872" s="8"/>
      <c r="H1872" s="26"/>
    </row>
    <row r="1873" spans="2:8" s="9" customFormat="1" hidden="1">
      <c r="B1873" s="13"/>
      <c r="C1873" s="5"/>
      <c r="D1873" s="8"/>
      <c r="E1873" s="8"/>
      <c r="F1873" s="20">
        <v>0</v>
      </c>
      <c r="G1873" s="7"/>
      <c r="H1873" s="28">
        <v>0</v>
      </c>
    </row>
    <row r="1874" spans="2:8" s="9" customFormat="1" hidden="1">
      <c r="B1874" s="13"/>
      <c r="C1874" s="17"/>
      <c r="D1874" s="8"/>
      <c r="E1874" s="11"/>
      <c r="F1874" s="20"/>
      <c r="G1874" s="8"/>
      <c r="H1874" s="26"/>
    </row>
    <row r="1875" spans="2:8" s="9" customFormat="1" hidden="1">
      <c r="B1875" s="13"/>
      <c r="C1875" s="17"/>
      <c r="D1875" s="8"/>
      <c r="E1875" s="11"/>
      <c r="F1875" s="20"/>
      <c r="G1875" s="8"/>
      <c r="H1875" s="26"/>
    </row>
    <row r="1876" spans="2:8" s="9" customFormat="1" hidden="1">
      <c r="B1876" s="13"/>
      <c r="C1876" s="5"/>
      <c r="D1876" s="8"/>
      <c r="E1876" s="8"/>
      <c r="F1876" s="20">
        <v>0</v>
      </c>
      <c r="G1876" s="7"/>
      <c r="H1876" s="28">
        <v>0</v>
      </c>
    </row>
    <row r="1877" spans="2:8" s="9" customFormat="1" hidden="1">
      <c r="B1877" s="13"/>
      <c r="C1877" s="17"/>
      <c r="D1877" s="8"/>
      <c r="E1877" s="11"/>
      <c r="F1877" s="20"/>
      <c r="G1877" s="8"/>
      <c r="H1877" s="26"/>
    </row>
    <row r="1878" spans="2:8" s="9" customFormat="1" hidden="1">
      <c r="B1878" s="13"/>
      <c r="C1878" s="17"/>
      <c r="D1878" s="8"/>
      <c r="E1878" s="11"/>
      <c r="F1878" s="20"/>
      <c r="G1878" s="8"/>
      <c r="H1878" s="26"/>
    </row>
    <row r="1879" spans="2:8" s="9" customFormat="1" hidden="1">
      <c r="B1879" s="13"/>
      <c r="C1879" s="5"/>
      <c r="D1879" s="8"/>
      <c r="E1879" s="8"/>
      <c r="F1879" s="20">
        <v>0</v>
      </c>
      <c r="G1879" s="7"/>
      <c r="H1879" s="28">
        <v>0</v>
      </c>
    </row>
    <row r="1880" spans="2:8" s="9" customFormat="1" hidden="1">
      <c r="B1880" s="13"/>
      <c r="C1880" s="17"/>
      <c r="D1880" s="8"/>
      <c r="E1880" s="11"/>
      <c r="F1880" s="20"/>
      <c r="G1880" s="8"/>
      <c r="H1880" s="26"/>
    </row>
    <row r="1881" spans="2:8" s="9" customFormat="1" hidden="1">
      <c r="B1881" s="13"/>
      <c r="C1881" s="17"/>
      <c r="D1881" s="8"/>
      <c r="E1881" s="11"/>
      <c r="F1881" s="20"/>
      <c r="G1881" s="8"/>
      <c r="H1881" s="26"/>
    </row>
    <row r="1882" spans="2:8" s="9" customFormat="1" hidden="1">
      <c r="B1882" s="13"/>
      <c r="C1882" s="5"/>
      <c r="D1882" s="8"/>
      <c r="E1882" s="8"/>
      <c r="F1882" s="20">
        <v>0</v>
      </c>
      <c r="G1882" s="7"/>
      <c r="H1882" s="28">
        <v>0</v>
      </c>
    </row>
    <row r="1883" spans="2:8" s="9" customFormat="1" hidden="1">
      <c r="B1883" s="13"/>
      <c r="C1883" s="17"/>
      <c r="D1883" s="8"/>
      <c r="E1883" s="11"/>
      <c r="F1883" s="20"/>
      <c r="G1883" s="8"/>
      <c r="H1883" s="26"/>
    </row>
    <row r="1884" spans="2:8" s="9" customFormat="1" hidden="1">
      <c r="B1884" s="13"/>
      <c r="C1884" s="17"/>
      <c r="D1884" s="8"/>
      <c r="E1884" s="11"/>
      <c r="F1884" s="20"/>
      <c r="G1884" s="8"/>
      <c r="H1884" s="26"/>
    </row>
    <row r="1885" spans="2:8" s="9" customFormat="1" hidden="1">
      <c r="B1885" s="13"/>
      <c r="C1885" s="5"/>
      <c r="D1885" s="8"/>
      <c r="E1885" s="8"/>
      <c r="F1885" s="20">
        <v>0</v>
      </c>
      <c r="G1885" s="7"/>
      <c r="H1885" s="28">
        <v>0</v>
      </c>
    </row>
    <row r="1886" spans="2:8" s="9" customFormat="1" hidden="1">
      <c r="B1886" s="13"/>
      <c r="C1886" s="17"/>
      <c r="D1886" s="8"/>
      <c r="E1886" s="11"/>
      <c r="F1886" s="20"/>
      <c r="G1886" s="8"/>
      <c r="H1886" s="26"/>
    </row>
    <row r="1887" spans="2:8" s="9" customFormat="1" hidden="1">
      <c r="B1887" s="13"/>
      <c r="C1887" s="17"/>
      <c r="D1887" s="8"/>
      <c r="E1887" s="11"/>
      <c r="F1887" s="20"/>
      <c r="G1887" s="8"/>
      <c r="H1887" s="26"/>
    </row>
    <row r="1888" spans="2:8" s="9" customFormat="1" hidden="1">
      <c r="B1888" s="13"/>
      <c r="C1888" s="5"/>
      <c r="D1888" s="8"/>
      <c r="E1888" s="8"/>
      <c r="F1888" s="20">
        <v>0</v>
      </c>
      <c r="G1888" s="7"/>
      <c r="H1888" s="28">
        <v>0</v>
      </c>
    </row>
    <row r="1889" spans="2:8" s="9" customFormat="1" hidden="1">
      <c r="B1889" s="13"/>
      <c r="C1889" s="17"/>
      <c r="D1889" s="8"/>
      <c r="E1889" s="11"/>
      <c r="F1889" s="20"/>
      <c r="G1889" s="8"/>
      <c r="H1889" s="26"/>
    </row>
    <row r="1890" spans="2:8" s="9" customFormat="1" hidden="1">
      <c r="B1890" s="13"/>
      <c r="C1890" s="17"/>
      <c r="D1890" s="8"/>
      <c r="E1890" s="11"/>
      <c r="F1890" s="20"/>
      <c r="G1890" s="8"/>
      <c r="H1890" s="26"/>
    </row>
    <row r="1891" spans="2:8" s="9" customFormat="1" hidden="1">
      <c r="B1891" s="13"/>
      <c r="C1891" s="5"/>
      <c r="D1891" s="8"/>
      <c r="E1891" s="8"/>
      <c r="F1891" s="20">
        <v>0</v>
      </c>
      <c r="G1891" s="7"/>
      <c r="H1891" s="28">
        <v>0</v>
      </c>
    </row>
    <row r="1892" spans="2:8" s="9" customFormat="1" hidden="1">
      <c r="B1892" s="13"/>
      <c r="C1892" s="17"/>
      <c r="D1892" s="8"/>
      <c r="E1892" s="11"/>
      <c r="F1892" s="20"/>
      <c r="G1892" s="8"/>
      <c r="H1892" s="26"/>
    </row>
    <row r="1893" spans="2:8" s="9" customFormat="1" hidden="1">
      <c r="B1893" s="13"/>
      <c r="C1893" s="17"/>
      <c r="D1893" s="8"/>
      <c r="E1893" s="11"/>
      <c r="F1893" s="20"/>
      <c r="G1893" s="8"/>
      <c r="H1893" s="26"/>
    </row>
    <row r="1894" spans="2:8" s="9" customFormat="1" hidden="1">
      <c r="B1894" s="13"/>
      <c r="C1894" s="5"/>
      <c r="D1894" s="8"/>
      <c r="E1894" s="8"/>
      <c r="F1894" s="20">
        <v>0</v>
      </c>
      <c r="G1894" s="7"/>
      <c r="H1894" s="28">
        <v>0</v>
      </c>
    </row>
    <row r="1895" spans="2:8" s="9" customFormat="1" hidden="1">
      <c r="B1895" s="13"/>
      <c r="C1895" s="17"/>
      <c r="D1895" s="8"/>
      <c r="E1895" s="11"/>
      <c r="F1895" s="20"/>
      <c r="G1895" s="8"/>
      <c r="H1895" s="26"/>
    </row>
    <row r="1896" spans="2:8" s="9" customFormat="1" hidden="1">
      <c r="B1896" s="13"/>
      <c r="C1896" s="17"/>
      <c r="D1896" s="8"/>
      <c r="E1896" s="11"/>
      <c r="F1896" s="20"/>
      <c r="G1896" s="8"/>
      <c r="H1896" s="26"/>
    </row>
    <row r="1897" spans="2:8" s="9" customFormat="1" hidden="1">
      <c r="B1897" s="13"/>
      <c r="C1897" s="5"/>
      <c r="D1897" s="8"/>
      <c r="E1897" s="8"/>
      <c r="F1897" s="20">
        <v>0</v>
      </c>
      <c r="G1897" s="7"/>
      <c r="H1897" s="28">
        <v>0</v>
      </c>
    </row>
    <row r="1898" spans="2:8" s="9" customFormat="1" hidden="1">
      <c r="B1898" s="13"/>
      <c r="C1898" s="17"/>
      <c r="D1898" s="8"/>
      <c r="E1898" s="11"/>
      <c r="F1898" s="20"/>
      <c r="G1898" s="8"/>
      <c r="H1898" s="26"/>
    </row>
    <row r="1899" spans="2:8" s="9" customFormat="1" hidden="1">
      <c r="B1899" s="13"/>
      <c r="C1899" s="17"/>
      <c r="D1899" s="8"/>
      <c r="E1899" s="11"/>
      <c r="F1899" s="20"/>
      <c r="G1899" s="8"/>
      <c r="H1899" s="26"/>
    </row>
    <row r="1900" spans="2:8" s="9" customFormat="1" hidden="1">
      <c r="B1900" s="13"/>
      <c r="C1900" s="5"/>
      <c r="D1900" s="8"/>
      <c r="E1900" s="8"/>
      <c r="F1900" s="20">
        <v>0</v>
      </c>
      <c r="G1900" s="7"/>
      <c r="H1900" s="28">
        <v>0</v>
      </c>
    </row>
    <row r="1901" spans="2:8" s="9" customFormat="1" hidden="1">
      <c r="B1901" s="13"/>
      <c r="C1901" s="17"/>
      <c r="D1901" s="8"/>
      <c r="E1901" s="11"/>
      <c r="F1901" s="20"/>
      <c r="G1901" s="8"/>
      <c r="H1901" s="26"/>
    </row>
    <row r="1902" spans="2:8" s="9" customFormat="1" hidden="1">
      <c r="B1902" s="13"/>
      <c r="C1902" s="17"/>
      <c r="D1902" s="8"/>
      <c r="E1902" s="11"/>
      <c r="F1902" s="20"/>
      <c r="G1902" s="8"/>
      <c r="H1902" s="26"/>
    </row>
    <row r="1903" spans="2:8" s="9" customFormat="1" hidden="1">
      <c r="B1903" s="13"/>
      <c r="C1903" s="5"/>
      <c r="D1903" s="8"/>
      <c r="E1903" s="8"/>
      <c r="F1903" s="20">
        <v>0</v>
      </c>
      <c r="G1903" s="7"/>
      <c r="H1903" s="28">
        <v>0</v>
      </c>
    </row>
    <row r="1904" spans="2:8" s="9" customFormat="1" hidden="1">
      <c r="B1904" s="13"/>
      <c r="C1904" s="17"/>
      <c r="D1904" s="8"/>
      <c r="E1904" s="11"/>
      <c r="F1904" s="20"/>
      <c r="G1904" s="8"/>
      <c r="H1904" s="26"/>
    </row>
    <row r="1905" spans="2:8" s="9" customFormat="1" hidden="1">
      <c r="B1905" s="13"/>
      <c r="C1905" s="17"/>
      <c r="D1905" s="8"/>
      <c r="E1905" s="11"/>
      <c r="F1905" s="20"/>
      <c r="G1905" s="8"/>
      <c r="H1905" s="26"/>
    </row>
    <row r="1906" spans="2:8" s="9" customFormat="1" hidden="1">
      <c r="B1906" s="13"/>
      <c r="C1906" s="5"/>
      <c r="D1906" s="8"/>
      <c r="E1906" s="8"/>
      <c r="F1906" s="20">
        <v>0</v>
      </c>
      <c r="G1906" s="7"/>
      <c r="H1906" s="28">
        <v>0</v>
      </c>
    </row>
    <row r="1907" spans="2:8" s="9" customFormat="1" hidden="1">
      <c r="B1907" s="13"/>
      <c r="C1907" s="17"/>
      <c r="D1907" s="8"/>
      <c r="E1907" s="11"/>
      <c r="F1907" s="20"/>
      <c r="G1907" s="8"/>
      <c r="H1907" s="26"/>
    </row>
    <row r="1908" spans="2:8" s="9" customFormat="1" hidden="1">
      <c r="B1908" s="13"/>
      <c r="C1908" s="17"/>
      <c r="D1908" s="8"/>
      <c r="E1908" s="11"/>
      <c r="F1908" s="20"/>
      <c r="G1908" s="8"/>
      <c r="H1908" s="26"/>
    </row>
    <row r="1909" spans="2:8" s="9" customFormat="1" hidden="1">
      <c r="B1909" s="13"/>
      <c r="C1909" s="5"/>
      <c r="D1909" s="8"/>
      <c r="E1909" s="8"/>
      <c r="F1909" s="20">
        <v>0</v>
      </c>
      <c r="G1909" s="7"/>
      <c r="H1909" s="28">
        <v>0</v>
      </c>
    </row>
    <row r="1910" spans="2:8" s="9" customFormat="1" hidden="1">
      <c r="B1910" s="13"/>
      <c r="C1910" s="17"/>
      <c r="D1910" s="8"/>
      <c r="E1910" s="11"/>
      <c r="F1910" s="20"/>
      <c r="G1910" s="8"/>
      <c r="H1910" s="26"/>
    </row>
    <row r="1911" spans="2:8" s="9" customFormat="1" hidden="1">
      <c r="B1911" s="13"/>
      <c r="C1911" s="17"/>
      <c r="D1911" s="8"/>
      <c r="E1911" s="11"/>
      <c r="F1911" s="20"/>
      <c r="G1911" s="8"/>
      <c r="H1911" s="26"/>
    </row>
    <row r="1912" spans="2:8" s="9" customFormat="1" hidden="1">
      <c r="B1912" s="13"/>
      <c r="C1912" s="5"/>
      <c r="D1912" s="8"/>
      <c r="E1912" s="8"/>
      <c r="F1912" s="20">
        <v>0</v>
      </c>
      <c r="G1912" s="7"/>
      <c r="H1912" s="28">
        <v>0</v>
      </c>
    </row>
    <row r="1913" spans="2:8" s="9" customFormat="1" hidden="1">
      <c r="B1913" s="13"/>
      <c r="C1913" s="17"/>
      <c r="D1913" s="8"/>
      <c r="E1913" s="11"/>
      <c r="F1913" s="20"/>
      <c r="G1913" s="8"/>
      <c r="H1913" s="26"/>
    </row>
    <row r="1914" spans="2:8" s="9" customFormat="1" hidden="1">
      <c r="B1914" s="13"/>
      <c r="C1914" s="17"/>
      <c r="D1914" s="8"/>
      <c r="E1914" s="11"/>
      <c r="F1914" s="20"/>
      <c r="G1914" s="8"/>
      <c r="H1914" s="26"/>
    </row>
    <row r="1915" spans="2:8" s="9" customFormat="1" hidden="1">
      <c r="B1915" s="13"/>
      <c r="C1915" s="5"/>
      <c r="D1915" s="8"/>
      <c r="E1915" s="8"/>
      <c r="F1915" s="20">
        <v>0</v>
      </c>
      <c r="G1915" s="7"/>
      <c r="H1915" s="28">
        <v>0</v>
      </c>
    </row>
    <row r="1916" spans="2:8" s="9" customFormat="1" hidden="1">
      <c r="B1916" s="13"/>
      <c r="C1916" s="17"/>
      <c r="D1916" s="8"/>
      <c r="E1916" s="11"/>
      <c r="F1916" s="20"/>
      <c r="G1916" s="8"/>
      <c r="H1916" s="26"/>
    </row>
    <row r="1917" spans="2:8" s="9" customFormat="1" hidden="1">
      <c r="B1917" s="13"/>
      <c r="C1917" s="17"/>
      <c r="D1917" s="8"/>
      <c r="E1917" s="11"/>
      <c r="F1917" s="20"/>
      <c r="G1917" s="8"/>
      <c r="H1917" s="26"/>
    </row>
    <row r="1918" spans="2:8" s="9" customFormat="1" hidden="1">
      <c r="B1918" s="13"/>
      <c r="C1918" s="5"/>
      <c r="D1918" s="8"/>
      <c r="E1918" s="8"/>
      <c r="F1918" s="20">
        <v>0</v>
      </c>
      <c r="G1918" s="7"/>
      <c r="H1918" s="28">
        <v>0</v>
      </c>
    </row>
    <row r="1919" spans="2:8" s="9" customFormat="1" hidden="1">
      <c r="B1919" s="13"/>
      <c r="C1919" s="17"/>
      <c r="D1919" s="8"/>
      <c r="E1919" s="11"/>
      <c r="F1919" s="20"/>
      <c r="G1919" s="8"/>
      <c r="H1919" s="26"/>
    </row>
    <row r="1920" spans="2:8" s="9" customFormat="1" hidden="1">
      <c r="B1920" s="13"/>
      <c r="C1920" s="17"/>
      <c r="D1920" s="8"/>
      <c r="E1920" s="11"/>
      <c r="F1920" s="20"/>
      <c r="G1920" s="8"/>
      <c r="H1920" s="26"/>
    </row>
    <row r="1921" spans="2:8" s="9" customFormat="1" hidden="1">
      <c r="B1921" s="13"/>
      <c r="C1921" s="5"/>
      <c r="D1921" s="8"/>
      <c r="E1921" s="8"/>
      <c r="F1921" s="20">
        <v>0</v>
      </c>
      <c r="G1921" s="7"/>
      <c r="H1921" s="28">
        <v>0</v>
      </c>
    </row>
    <row r="1922" spans="2:8" s="9" customFormat="1" hidden="1">
      <c r="B1922" s="13"/>
      <c r="C1922" s="17"/>
      <c r="D1922" s="8"/>
      <c r="E1922" s="11"/>
      <c r="F1922" s="20"/>
      <c r="G1922" s="8"/>
      <c r="H1922" s="26"/>
    </row>
    <row r="1923" spans="2:8" s="9" customFormat="1" hidden="1">
      <c r="B1923" s="13"/>
      <c r="C1923" s="17"/>
      <c r="D1923" s="8"/>
      <c r="E1923" s="11"/>
      <c r="F1923" s="20"/>
      <c r="G1923" s="8"/>
      <c r="H1923" s="26"/>
    </row>
    <row r="1924" spans="2:8" s="9" customFormat="1" hidden="1">
      <c r="B1924" s="13"/>
      <c r="C1924" s="5"/>
      <c r="D1924" s="8"/>
      <c r="E1924" s="8"/>
      <c r="F1924" s="20">
        <v>0</v>
      </c>
      <c r="G1924" s="7"/>
      <c r="H1924" s="28">
        <v>0</v>
      </c>
    </row>
    <row r="1925" spans="2:8" s="9" customFormat="1" hidden="1">
      <c r="B1925" s="13"/>
      <c r="C1925" s="17"/>
      <c r="D1925" s="8"/>
      <c r="E1925" s="11"/>
      <c r="F1925" s="20"/>
      <c r="G1925" s="8"/>
      <c r="H1925" s="26"/>
    </row>
    <row r="1926" spans="2:8" s="9" customFormat="1" hidden="1">
      <c r="B1926" s="13"/>
      <c r="C1926" s="17"/>
      <c r="D1926" s="8"/>
      <c r="E1926" s="11"/>
      <c r="F1926" s="20"/>
      <c r="G1926" s="8"/>
      <c r="H1926" s="26"/>
    </row>
    <row r="1927" spans="2:8" s="9" customFormat="1" hidden="1">
      <c r="B1927" s="13"/>
      <c r="C1927" s="5"/>
      <c r="D1927" s="8"/>
      <c r="E1927" s="8"/>
      <c r="F1927" s="20">
        <v>0</v>
      </c>
      <c r="G1927" s="7"/>
      <c r="H1927" s="28">
        <v>0</v>
      </c>
    </row>
    <row r="1928" spans="2:8" s="9" customFormat="1" hidden="1">
      <c r="B1928" s="13"/>
      <c r="C1928" s="17"/>
      <c r="D1928" s="8"/>
      <c r="E1928" s="11"/>
      <c r="F1928" s="20"/>
      <c r="G1928" s="8"/>
      <c r="H1928" s="26"/>
    </row>
    <row r="1929" spans="2:8" s="9" customFormat="1" hidden="1">
      <c r="B1929" s="13"/>
      <c r="C1929" s="17"/>
      <c r="D1929" s="8"/>
      <c r="E1929" s="11"/>
      <c r="F1929" s="20"/>
      <c r="G1929" s="8"/>
      <c r="H1929" s="26"/>
    </row>
    <row r="1930" spans="2:8" s="9" customFormat="1" hidden="1">
      <c r="B1930" s="13"/>
      <c r="C1930" s="5"/>
      <c r="D1930" s="8"/>
      <c r="E1930" s="8"/>
      <c r="F1930" s="20">
        <v>0</v>
      </c>
      <c r="G1930" s="7"/>
      <c r="H1930" s="28">
        <v>0</v>
      </c>
    </row>
    <row r="1931" spans="2:8" s="9" customFormat="1" hidden="1">
      <c r="B1931" s="13"/>
      <c r="C1931" s="17"/>
      <c r="D1931" s="8"/>
      <c r="E1931" s="11"/>
      <c r="F1931" s="20"/>
      <c r="G1931" s="8"/>
      <c r="H1931" s="26"/>
    </row>
    <row r="1932" spans="2:8" s="9" customFormat="1" hidden="1">
      <c r="B1932" s="13"/>
      <c r="C1932" s="17"/>
      <c r="D1932" s="8"/>
      <c r="E1932" s="11"/>
      <c r="F1932" s="20"/>
      <c r="G1932" s="8"/>
      <c r="H1932" s="26"/>
    </row>
    <row r="1933" spans="2:8" s="9" customFormat="1" hidden="1">
      <c r="B1933" s="13"/>
      <c r="C1933" s="5"/>
      <c r="D1933" s="8"/>
      <c r="E1933" s="8"/>
      <c r="F1933" s="20">
        <v>0</v>
      </c>
      <c r="G1933" s="7"/>
      <c r="H1933" s="28">
        <v>0</v>
      </c>
    </row>
    <row r="1934" spans="2:8" s="9" customFormat="1" hidden="1">
      <c r="B1934" s="13"/>
      <c r="C1934" s="17"/>
      <c r="D1934" s="8"/>
      <c r="E1934" s="11"/>
      <c r="F1934" s="20"/>
      <c r="G1934" s="8"/>
      <c r="H1934" s="26"/>
    </row>
    <row r="1935" spans="2:8" s="9" customFormat="1" hidden="1">
      <c r="B1935" s="13"/>
      <c r="C1935" s="17"/>
      <c r="D1935" s="8"/>
      <c r="E1935" s="11"/>
      <c r="F1935" s="20"/>
      <c r="G1935" s="8"/>
      <c r="H1935" s="26"/>
    </row>
    <row r="1936" spans="2:8" s="9" customFormat="1" hidden="1">
      <c r="B1936" s="13"/>
      <c r="C1936" s="5"/>
      <c r="D1936" s="8"/>
      <c r="E1936" s="8"/>
      <c r="F1936" s="20">
        <v>0</v>
      </c>
      <c r="G1936" s="7"/>
      <c r="H1936" s="28">
        <v>0</v>
      </c>
    </row>
    <row r="1937" spans="2:8" s="9" customFormat="1" hidden="1">
      <c r="B1937" s="13"/>
      <c r="C1937" s="17"/>
      <c r="D1937" s="8"/>
      <c r="E1937" s="11"/>
      <c r="F1937" s="20"/>
      <c r="G1937" s="8"/>
      <c r="H1937" s="26"/>
    </row>
    <row r="1938" spans="2:8" s="9" customFormat="1" hidden="1">
      <c r="B1938" s="13"/>
      <c r="C1938" s="17"/>
      <c r="D1938" s="8"/>
      <c r="E1938" s="11"/>
      <c r="F1938" s="20"/>
      <c r="G1938" s="8"/>
      <c r="H1938" s="26"/>
    </row>
    <row r="1939" spans="2:8" s="9" customFormat="1" hidden="1">
      <c r="B1939" s="13"/>
      <c r="C1939" s="5"/>
      <c r="D1939" s="8"/>
      <c r="E1939" s="8"/>
      <c r="F1939" s="20">
        <v>0</v>
      </c>
      <c r="G1939" s="7"/>
      <c r="H1939" s="28">
        <v>0</v>
      </c>
    </row>
    <row r="1940" spans="2:8" s="9" customFormat="1" hidden="1">
      <c r="B1940" s="13"/>
      <c r="C1940" s="17"/>
      <c r="D1940" s="8"/>
      <c r="E1940" s="11"/>
      <c r="F1940" s="20"/>
      <c r="G1940" s="8"/>
      <c r="H1940" s="26"/>
    </row>
    <row r="1941" spans="2:8" s="9" customFormat="1" hidden="1">
      <c r="B1941" s="13"/>
      <c r="C1941" s="17"/>
      <c r="D1941" s="8"/>
      <c r="E1941" s="11"/>
      <c r="F1941" s="20"/>
      <c r="G1941" s="8"/>
      <c r="H1941" s="26"/>
    </row>
    <row r="1942" spans="2:8" s="9" customFormat="1" hidden="1">
      <c r="B1942" s="13"/>
      <c r="C1942" s="5"/>
      <c r="D1942" s="8"/>
      <c r="E1942" s="8"/>
      <c r="F1942" s="20">
        <v>0</v>
      </c>
      <c r="G1942" s="7"/>
      <c r="H1942" s="28">
        <v>0</v>
      </c>
    </row>
    <row r="1943" spans="2:8" s="9" customFormat="1" hidden="1">
      <c r="B1943" s="13"/>
      <c r="C1943" s="17"/>
      <c r="D1943" s="8"/>
      <c r="E1943" s="11"/>
      <c r="F1943" s="20"/>
      <c r="G1943" s="8"/>
      <c r="H1943" s="26"/>
    </row>
    <row r="1944" spans="2:8" s="9" customFormat="1" hidden="1">
      <c r="B1944" s="13"/>
      <c r="C1944" s="17"/>
      <c r="D1944" s="8"/>
      <c r="E1944" s="11"/>
      <c r="F1944" s="20"/>
      <c r="G1944" s="8"/>
      <c r="H1944" s="26"/>
    </row>
    <row r="1945" spans="2:8" s="9" customFormat="1" hidden="1">
      <c r="B1945" s="13"/>
      <c r="C1945" s="5"/>
      <c r="D1945" s="8"/>
      <c r="E1945" s="8"/>
      <c r="F1945" s="20">
        <v>0</v>
      </c>
      <c r="G1945" s="7"/>
      <c r="H1945" s="28">
        <v>0</v>
      </c>
    </row>
    <row r="1946" spans="2:8" s="9" customFormat="1" hidden="1">
      <c r="B1946" s="13"/>
      <c r="C1946" s="17"/>
      <c r="D1946" s="8"/>
      <c r="E1946" s="11"/>
      <c r="F1946" s="20"/>
      <c r="G1946" s="8"/>
      <c r="H1946" s="26"/>
    </row>
    <row r="1947" spans="2:8" s="9" customFormat="1" hidden="1">
      <c r="B1947" s="13"/>
      <c r="C1947" s="17"/>
      <c r="D1947" s="8"/>
      <c r="E1947" s="11"/>
      <c r="F1947" s="20"/>
      <c r="G1947" s="8"/>
      <c r="H1947" s="26"/>
    </row>
    <row r="1948" spans="2:8" s="9" customFormat="1" hidden="1">
      <c r="B1948" s="13"/>
      <c r="C1948" s="5"/>
      <c r="D1948" s="8"/>
      <c r="E1948" s="8"/>
      <c r="F1948" s="20">
        <v>0</v>
      </c>
      <c r="G1948" s="7"/>
      <c r="H1948" s="28">
        <v>0</v>
      </c>
    </row>
    <row r="1949" spans="2:8" s="9" customFormat="1" hidden="1">
      <c r="B1949" s="13"/>
      <c r="C1949" s="17"/>
      <c r="D1949" s="8"/>
      <c r="E1949" s="11"/>
      <c r="F1949" s="20"/>
      <c r="G1949" s="8"/>
      <c r="H1949" s="26"/>
    </row>
    <row r="1950" spans="2:8" s="9" customFormat="1" hidden="1">
      <c r="B1950" s="13"/>
      <c r="C1950" s="17"/>
      <c r="D1950" s="8"/>
      <c r="E1950" s="11"/>
      <c r="F1950" s="20"/>
      <c r="G1950" s="8"/>
      <c r="H1950" s="26"/>
    </row>
    <row r="1951" spans="2:8" s="9" customFormat="1" hidden="1">
      <c r="B1951" s="13"/>
      <c r="C1951" s="5"/>
      <c r="D1951" s="8"/>
      <c r="E1951" s="8"/>
      <c r="F1951" s="20">
        <v>0</v>
      </c>
      <c r="G1951" s="7"/>
      <c r="H1951" s="28">
        <v>0</v>
      </c>
    </row>
    <row r="1952" spans="2:8" s="9" customFormat="1" hidden="1">
      <c r="B1952" s="13"/>
      <c r="C1952" s="17"/>
      <c r="D1952" s="8"/>
      <c r="E1952" s="11"/>
      <c r="F1952" s="20"/>
      <c r="G1952" s="8"/>
      <c r="H1952" s="26"/>
    </row>
    <row r="1953" spans="2:8" s="9" customFormat="1" hidden="1">
      <c r="B1953" s="13"/>
      <c r="C1953" s="17"/>
      <c r="D1953" s="8"/>
      <c r="E1953" s="11"/>
      <c r="F1953" s="20"/>
      <c r="G1953" s="8"/>
      <c r="H1953" s="26"/>
    </row>
    <row r="1954" spans="2:8" s="9" customFormat="1" hidden="1">
      <c r="B1954" s="13"/>
      <c r="C1954" s="5"/>
      <c r="D1954" s="8"/>
      <c r="E1954" s="8"/>
      <c r="F1954" s="20">
        <v>0</v>
      </c>
      <c r="G1954" s="7"/>
      <c r="H1954" s="28">
        <v>0</v>
      </c>
    </row>
    <row r="1955" spans="2:8" s="9" customFormat="1" hidden="1">
      <c r="B1955" s="13"/>
      <c r="C1955" s="17"/>
      <c r="D1955" s="8"/>
      <c r="E1955" s="11"/>
      <c r="F1955" s="20"/>
      <c r="G1955" s="8"/>
      <c r="H1955" s="26"/>
    </row>
    <row r="1956" spans="2:8" s="9" customFormat="1" hidden="1">
      <c r="B1956" s="13"/>
      <c r="C1956" s="17"/>
      <c r="D1956" s="8"/>
      <c r="E1956" s="11"/>
      <c r="F1956" s="20"/>
      <c r="G1956" s="8"/>
      <c r="H1956" s="26"/>
    </row>
    <row r="1957" spans="2:8" s="9" customFormat="1" hidden="1">
      <c r="B1957" s="13"/>
      <c r="C1957" s="5"/>
      <c r="D1957" s="8"/>
      <c r="E1957" s="8"/>
      <c r="F1957" s="20">
        <v>0</v>
      </c>
      <c r="G1957" s="7"/>
      <c r="H1957" s="28">
        <v>0</v>
      </c>
    </row>
    <row r="1958" spans="2:8" s="9" customFormat="1" hidden="1">
      <c r="B1958" s="13"/>
      <c r="C1958" s="5"/>
      <c r="D1958" s="8"/>
      <c r="E1958" s="8"/>
      <c r="F1958" s="7"/>
      <c r="G1958" s="7"/>
      <c r="H1958" s="7"/>
    </row>
    <row r="1959" spans="2:8" s="9" customFormat="1" hidden="1">
      <c r="B1959" s="13"/>
      <c r="C1959" s="5"/>
      <c r="D1959" s="8"/>
      <c r="E1959" s="8"/>
      <c r="F1959" s="7"/>
      <c r="G1959" s="7"/>
      <c r="H1959" s="7"/>
    </row>
    <row r="1960" spans="2:8" s="9" customFormat="1" hidden="1">
      <c r="B1960" s="13"/>
      <c r="C1960" s="5"/>
      <c r="D1960" s="8"/>
      <c r="E1960" s="11"/>
      <c r="F1960" s="7"/>
      <c r="G1960" s="7"/>
      <c r="H1960" s="7"/>
    </row>
    <row r="1961" spans="2:8" s="9" customFormat="1" hidden="1">
      <c r="B1961" s="13"/>
      <c r="C1961" s="5"/>
      <c r="D1961" s="8"/>
      <c r="E1961" s="7"/>
      <c r="F1961" s="7"/>
      <c r="G1961" s="7"/>
      <c r="H1961" s="7"/>
    </row>
    <row r="1962" spans="2:8" s="9" customFormat="1" hidden="1">
      <c r="B1962" s="13"/>
      <c r="C1962" s="5"/>
      <c r="D1962" s="8"/>
      <c r="E1962" s="7"/>
      <c r="F1962" s="7"/>
      <c r="G1962" s="8"/>
      <c r="H1962" s="7"/>
    </row>
    <row r="1963" spans="2:8" s="9" customFormat="1" hidden="1">
      <c r="B1963" s="13"/>
      <c r="C1963" s="5"/>
      <c r="D1963" s="8"/>
      <c r="E1963" s="11"/>
      <c r="F1963" s="7"/>
      <c r="G1963" s="8"/>
      <c r="H1963" s="7"/>
    </row>
    <row r="1964" spans="2:8" s="9" customFormat="1" hidden="1">
      <c r="B1964" s="13"/>
      <c r="C1964" s="5"/>
      <c r="D1964" s="8"/>
      <c r="E1964" s="8"/>
      <c r="F1964" s="7"/>
      <c r="G1964" s="8"/>
      <c r="H1964" s="7"/>
    </row>
    <row r="1965" spans="2:8" s="9" customFormat="1" hidden="1">
      <c r="B1965" s="13"/>
      <c r="C1965" s="5"/>
      <c r="D1965" s="8"/>
      <c r="E1965" s="8"/>
      <c r="F1965" s="7"/>
      <c r="G1965" s="8"/>
      <c r="H1965" s="7"/>
    </row>
    <row r="1966" spans="2:8" s="9" customFormat="1" hidden="1">
      <c r="B1966" s="13"/>
      <c r="C1966" s="5"/>
      <c r="D1966" s="8"/>
      <c r="E1966" s="8"/>
      <c r="F1966" s="7"/>
      <c r="G1966" s="8"/>
      <c r="H1966" s="7"/>
    </row>
    <row r="1967" spans="2:8" s="9" customFormat="1" hidden="1">
      <c r="B1967" s="13"/>
      <c r="C1967" s="5"/>
      <c r="D1967" s="8"/>
      <c r="E1967" s="8"/>
      <c r="F1967" s="7"/>
      <c r="G1967" s="8"/>
      <c r="H1967" s="8"/>
    </row>
    <row r="1968" spans="2:8" s="9" customFormat="1" hidden="1">
      <c r="B1968" s="13"/>
      <c r="C1968" s="5"/>
      <c r="D1968" s="8"/>
      <c r="E1968" s="8"/>
      <c r="F1968" s="7"/>
      <c r="G1968" s="8"/>
      <c r="H1968" s="7"/>
    </row>
    <row r="1969" spans="2:8" s="9" customFormat="1" hidden="1">
      <c r="B1969" s="13"/>
      <c r="C1969" s="5"/>
      <c r="D1969" s="8"/>
      <c r="E1969" s="8"/>
      <c r="F1969" s="7"/>
      <c r="G1969" s="8"/>
      <c r="H1969" s="7"/>
    </row>
    <row r="1970" spans="2:8" s="9" customFormat="1" hidden="1">
      <c r="B1970" s="13"/>
      <c r="C1970" s="5"/>
      <c r="D1970" s="8"/>
      <c r="E1970" s="11"/>
      <c r="F1970" s="7"/>
      <c r="G1970" s="8"/>
      <c r="H1970" s="7"/>
    </row>
    <row r="1971" spans="2:8" s="9" customFormat="1" hidden="1">
      <c r="B1971" s="13"/>
      <c r="C1971" s="5"/>
      <c r="D1971" s="8"/>
      <c r="E1971" s="11"/>
      <c r="F1971" s="7"/>
      <c r="G1971" s="8"/>
      <c r="H1971" s="7"/>
    </row>
    <row r="1972" spans="2:8" s="9" customFormat="1" hidden="1">
      <c r="B1972" s="13"/>
      <c r="C1972" s="5"/>
      <c r="D1972" s="8"/>
      <c r="E1972" s="11"/>
      <c r="F1972" s="7"/>
      <c r="G1972" s="8"/>
      <c r="H1972" s="7"/>
    </row>
    <row r="1973" spans="2:8" s="9" customFormat="1" hidden="1">
      <c r="B1973" s="13"/>
      <c r="C1973" s="5"/>
      <c r="D1973" s="8"/>
      <c r="E1973" s="11"/>
      <c r="F1973" s="7"/>
      <c r="G1973" s="8"/>
      <c r="H1973" s="7"/>
    </row>
    <row r="1974" spans="2:8" s="9" customFormat="1" hidden="1">
      <c r="B1974" s="13"/>
      <c r="C1974" s="5"/>
      <c r="D1974" s="8"/>
      <c r="E1974" s="7"/>
      <c r="F1974" s="7"/>
      <c r="G1974" s="7"/>
      <c r="H1974" s="7"/>
    </row>
    <row r="1975" spans="2:8" s="9" customFormat="1" hidden="1">
      <c r="B1975" s="13"/>
      <c r="C1975" s="5"/>
      <c r="D1975" s="8"/>
      <c r="E1975" s="7"/>
      <c r="F1975" s="7"/>
      <c r="G1975" s="7"/>
      <c r="H1975" s="7"/>
    </row>
    <row r="1976" spans="2:8" s="9" customFormat="1" hidden="1">
      <c r="B1976" s="13"/>
      <c r="C1976" s="5"/>
      <c r="D1976" s="7"/>
      <c r="E1976" s="7"/>
      <c r="F1976" s="7"/>
      <c r="G1976" s="7"/>
      <c r="H1976" s="7"/>
    </row>
    <row r="1977" spans="2:8" s="9" customFormat="1" hidden="1">
      <c r="B1977" s="13"/>
      <c r="C1977" s="5"/>
      <c r="D1977" s="8"/>
      <c r="E1977" s="11"/>
      <c r="F1977" s="7"/>
      <c r="G1977" s="7"/>
      <c r="H1977" s="7"/>
    </row>
    <row r="1978" spans="2:8" s="9" customFormat="1" hidden="1">
      <c r="B1978" s="13"/>
      <c r="C1978" s="5"/>
      <c r="D1978" s="8"/>
      <c r="E1978" s="11"/>
      <c r="F1978" s="7"/>
      <c r="G1978" s="7"/>
      <c r="H1978" s="7"/>
    </row>
    <row r="1979" spans="2:8" s="9" customFormat="1" hidden="1">
      <c r="B1979" s="13"/>
      <c r="C1979" s="5"/>
      <c r="D1979" s="8"/>
      <c r="E1979" s="11"/>
      <c r="F1979" s="7"/>
      <c r="G1979" s="7"/>
      <c r="H1979" s="7"/>
    </row>
    <row r="1980" spans="2:8" s="9" customFormat="1" hidden="1">
      <c r="B1980" s="13"/>
      <c r="C1980" s="5"/>
      <c r="D1980" s="8"/>
      <c r="E1980" s="8"/>
      <c r="F1980" s="7"/>
      <c r="G1980" s="7"/>
      <c r="H1980" s="7"/>
    </row>
    <row r="1981" spans="2:8" s="9" customFormat="1" hidden="1">
      <c r="B1981" s="13"/>
      <c r="C1981" s="5"/>
      <c r="D1981" s="8"/>
      <c r="E1981" s="8"/>
      <c r="F1981" s="7"/>
      <c r="G1981" s="7"/>
      <c r="H1981" s="7"/>
    </row>
    <row r="1982" spans="2:8" s="9" customFormat="1" hidden="1">
      <c r="B1982" s="13"/>
      <c r="C1982" s="5"/>
      <c r="D1982" s="8"/>
      <c r="E1982" s="8"/>
      <c r="F1982" s="7"/>
      <c r="G1982" s="7"/>
      <c r="H1982" s="7"/>
    </row>
    <row r="1983" spans="2:8" s="9" customFormat="1" hidden="1">
      <c r="B1983" s="13"/>
      <c r="C1983" s="5"/>
      <c r="D1983" s="8"/>
      <c r="E1983" s="11"/>
      <c r="F1983" s="7"/>
      <c r="G1983" s="7"/>
      <c r="H1983" s="7"/>
    </row>
    <row r="1984" spans="2:8" s="9" customFormat="1" hidden="1">
      <c r="B1984" s="13"/>
      <c r="C1984" s="5"/>
      <c r="D1984" s="8"/>
      <c r="E1984" s="7"/>
      <c r="F1984" s="7"/>
      <c r="G1984" s="7"/>
      <c r="H1984" s="7"/>
    </row>
    <row r="1985" spans="2:8" s="9" customFormat="1" hidden="1">
      <c r="B1985" s="13"/>
      <c r="C1985" s="5"/>
      <c r="D1985" s="8"/>
      <c r="E1985" s="7"/>
      <c r="F1985" s="7"/>
      <c r="G1985" s="8"/>
      <c r="H1985" s="7"/>
    </row>
    <row r="1986" spans="2:8" s="9" customFormat="1" hidden="1">
      <c r="B1986" s="13"/>
      <c r="C1986" s="5"/>
      <c r="D1986" s="8"/>
      <c r="E1986" s="11"/>
      <c r="F1986" s="7"/>
      <c r="G1986" s="8"/>
      <c r="H1986" s="7"/>
    </row>
    <row r="1987" spans="2:8" s="9" customFormat="1" hidden="1">
      <c r="B1987" s="13"/>
      <c r="C1987" s="5"/>
      <c r="D1987" s="8"/>
      <c r="E1987" s="8"/>
      <c r="F1987" s="7"/>
      <c r="G1987" s="8"/>
      <c r="H1987" s="7"/>
    </row>
    <row r="1988" spans="2:8" s="9" customFormat="1" hidden="1">
      <c r="B1988" s="13"/>
      <c r="C1988" s="5"/>
      <c r="D1988" s="8"/>
      <c r="E1988" s="8"/>
      <c r="F1988" s="7"/>
      <c r="G1988" s="8"/>
      <c r="H1988" s="7"/>
    </row>
    <row r="1989" spans="2:8" s="9" customFormat="1" hidden="1">
      <c r="B1989" s="13"/>
      <c r="C1989" s="5"/>
      <c r="D1989" s="8"/>
      <c r="E1989" s="8"/>
      <c r="F1989" s="7"/>
      <c r="G1989" s="8"/>
      <c r="H1989" s="7"/>
    </row>
    <row r="1990" spans="2:8" s="9" customFormat="1" hidden="1">
      <c r="B1990" s="13"/>
      <c r="C1990" s="5"/>
      <c r="D1990" s="8"/>
      <c r="E1990" s="8"/>
      <c r="F1990" s="7"/>
      <c r="G1990" s="8"/>
      <c r="H1990" s="8"/>
    </row>
    <row r="1991" spans="2:8" s="9" customFormat="1" hidden="1">
      <c r="B1991" s="13"/>
      <c r="C1991" s="5"/>
      <c r="D1991" s="8"/>
      <c r="E1991" s="8"/>
      <c r="F1991" s="7"/>
      <c r="G1991" s="8"/>
      <c r="H1991" s="7"/>
    </row>
    <row r="1992" spans="2:8" s="9" customFormat="1" hidden="1">
      <c r="B1992" s="13"/>
      <c r="C1992" s="5"/>
      <c r="D1992" s="8"/>
      <c r="E1992" s="8"/>
      <c r="F1992" s="7"/>
      <c r="G1992" s="8"/>
      <c r="H1992" s="7"/>
    </row>
    <row r="1993" spans="2:8" s="9" customFormat="1" hidden="1">
      <c r="B1993" s="13"/>
      <c r="C1993" s="5"/>
      <c r="D1993" s="8"/>
      <c r="E1993" s="11"/>
      <c r="F1993" s="7"/>
      <c r="G1993" s="8"/>
      <c r="H1993" s="7"/>
    </row>
    <row r="1994" spans="2:8" s="9" customFormat="1" hidden="1">
      <c r="B1994" s="13"/>
      <c r="C1994" s="5"/>
      <c r="D1994" s="8"/>
      <c r="E1994" s="11"/>
      <c r="F1994" s="7"/>
      <c r="G1994" s="8"/>
      <c r="H1994" s="7"/>
    </row>
    <row r="1995" spans="2:8" s="9" customFormat="1" hidden="1">
      <c r="B1995" s="13"/>
      <c r="C1995" s="5"/>
      <c r="D1995" s="8"/>
      <c r="E1995" s="11"/>
      <c r="F1995" s="7"/>
      <c r="G1995" s="8"/>
      <c r="H1995" s="7"/>
    </row>
    <row r="1996" spans="2:8" s="9" customFormat="1" hidden="1">
      <c r="B1996" s="13"/>
      <c r="C1996" s="5"/>
      <c r="D1996" s="8"/>
      <c r="E1996" s="11"/>
      <c r="F1996" s="7"/>
      <c r="G1996" s="8"/>
      <c r="H1996" s="7"/>
    </row>
    <row r="1997" spans="2:8" s="9" customFormat="1" hidden="1">
      <c r="B1997" s="13"/>
      <c r="C1997" s="5"/>
      <c r="D1997" s="8"/>
      <c r="E1997" s="7"/>
      <c r="F1997" s="7"/>
      <c r="G1997" s="7"/>
      <c r="H1997" s="7"/>
    </row>
    <row r="1998" spans="2:8" s="9" customFormat="1" hidden="1">
      <c r="B1998" s="13"/>
      <c r="C1998" s="5"/>
      <c r="D1998" s="8"/>
      <c r="E1998" s="7"/>
      <c r="F1998" s="7"/>
      <c r="G1998" s="7"/>
      <c r="H1998" s="7"/>
    </row>
    <row r="1999" spans="2:8" s="9" customFormat="1" hidden="1">
      <c r="B1999" s="13"/>
      <c r="C1999" s="5"/>
      <c r="D1999" s="8"/>
      <c r="E1999" s="7"/>
      <c r="F1999" s="7"/>
      <c r="G1999" s="7"/>
      <c r="H1999" s="7"/>
    </row>
    <row r="2000" spans="2:8" s="9" customFormat="1" hidden="1">
      <c r="B2000" s="13"/>
      <c r="C2000" s="5"/>
      <c r="D2000" s="7"/>
      <c r="E2000" s="7"/>
      <c r="F2000" s="7"/>
      <c r="G2000" s="7"/>
      <c r="H2000" s="7"/>
    </row>
    <row r="2001" spans="2:8" s="9" customFormat="1" hidden="1">
      <c r="B2001" s="13"/>
      <c r="C2001" s="5"/>
      <c r="D2001" s="7"/>
      <c r="E2001" s="7"/>
      <c r="F2001" s="7"/>
      <c r="G2001" s="7"/>
      <c r="H2001" s="7"/>
    </row>
    <row r="2002" spans="2:8" s="9" customFormat="1" hidden="1">
      <c r="B2002" s="13"/>
      <c r="C2002" s="5"/>
      <c r="D2002" s="7"/>
      <c r="E2002" s="7"/>
      <c r="F2002" s="7"/>
      <c r="G2002" s="7"/>
      <c r="H2002" s="7"/>
    </row>
    <row r="2003" spans="2:8" s="9" customFormat="1" hidden="1">
      <c r="B2003" s="13"/>
      <c r="C2003" s="5"/>
      <c r="D2003" s="7"/>
      <c r="E2003" s="7"/>
      <c r="F2003" s="7"/>
      <c r="G2003" s="7"/>
      <c r="H2003" s="7"/>
    </row>
    <row r="2004" spans="2:8" s="9" customFormat="1" hidden="1">
      <c r="B2004" s="13"/>
      <c r="C2004" s="5"/>
      <c r="D2004" s="7"/>
      <c r="E2004" s="7"/>
      <c r="F2004" s="7"/>
      <c r="G2004" s="7"/>
      <c r="H2004" s="7"/>
    </row>
    <row r="2005" spans="2:8" s="9" customFormat="1" hidden="1">
      <c r="B2005" s="13"/>
      <c r="C2005" s="5"/>
      <c r="D2005" s="8"/>
      <c r="E2005" s="11"/>
      <c r="F2005" s="7"/>
      <c r="G2005" s="7"/>
      <c r="H2005" s="7"/>
    </row>
    <row r="2006" spans="2:8" s="9" customFormat="1" hidden="1">
      <c r="B2006" s="13"/>
      <c r="C2006" s="5"/>
      <c r="D2006" s="8"/>
      <c r="E2006" s="11"/>
      <c r="F2006" s="7"/>
      <c r="G2006" s="7"/>
      <c r="H2006" s="7"/>
    </row>
    <row r="2007" spans="2:8" s="9" customFormat="1" hidden="1">
      <c r="B2007" s="13"/>
      <c r="C2007" s="5"/>
      <c r="D2007" s="8"/>
      <c r="E2007" s="11"/>
      <c r="F2007" s="7"/>
      <c r="G2007" s="7"/>
      <c r="H2007" s="7"/>
    </row>
    <row r="2008" spans="2:8" s="9" customFormat="1" hidden="1">
      <c r="B2008" s="13"/>
      <c r="C2008" s="5"/>
      <c r="D2008" s="8"/>
      <c r="E2008" s="8"/>
      <c r="F2008" s="7"/>
      <c r="G2008" s="7"/>
      <c r="H2008" s="7"/>
    </row>
    <row r="2009" spans="2:8" s="9" customFormat="1" hidden="1">
      <c r="B2009" s="13"/>
      <c r="C2009" s="5"/>
      <c r="D2009" s="8"/>
      <c r="E2009" s="8"/>
      <c r="F2009" s="7"/>
      <c r="G2009" s="7"/>
      <c r="H2009" s="7"/>
    </row>
    <row r="2010" spans="2:8" s="9" customFormat="1" hidden="1">
      <c r="B2010" s="13"/>
      <c r="C2010" s="5"/>
      <c r="D2010" s="8"/>
      <c r="E2010" s="8"/>
      <c r="F2010" s="7"/>
      <c r="G2010" s="7"/>
      <c r="H2010" s="7"/>
    </row>
    <row r="2011" spans="2:8" s="9" customFormat="1" hidden="1">
      <c r="B2011" s="13"/>
      <c r="C2011" s="5"/>
      <c r="D2011" s="8"/>
      <c r="E2011" s="11"/>
      <c r="F2011" s="7"/>
      <c r="G2011" s="7"/>
      <c r="H2011" s="7"/>
    </row>
    <row r="2012" spans="2:8" s="9" customFormat="1" hidden="1">
      <c r="B2012" s="13"/>
      <c r="C2012" s="5"/>
      <c r="D2012" s="8"/>
      <c r="E2012" s="7"/>
      <c r="F2012" s="7"/>
      <c r="G2012" s="7"/>
      <c r="H2012" s="7"/>
    </row>
    <row r="2013" spans="2:8" s="9" customFormat="1" hidden="1">
      <c r="B2013" s="13"/>
      <c r="C2013" s="5"/>
      <c r="D2013" s="8"/>
      <c r="E2013" s="7"/>
      <c r="F2013" s="7"/>
      <c r="G2013" s="8"/>
      <c r="H2013" s="7"/>
    </row>
    <row r="2014" spans="2:8" s="9" customFormat="1" hidden="1">
      <c r="B2014" s="13"/>
      <c r="C2014" s="5"/>
      <c r="D2014" s="8"/>
      <c r="E2014" s="11"/>
      <c r="F2014" s="7"/>
      <c r="G2014" s="8"/>
      <c r="H2014" s="7"/>
    </row>
    <row r="2015" spans="2:8" s="9" customFormat="1" hidden="1">
      <c r="B2015" s="13"/>
      <c r="C2015" s="5"/>
      <c r="D2015" s="8"/>
      <c r="E2015" s="8"/>
      <c r="F2015" s="7"/>
      <c r="G2015" s="8"/>
      <c r="H2015" s="7"/>
    </row>
    <row r="2016" spans="2:8" s="9" customFormat="1" hidden="1">
      <c r="B2016" s="13"/>
      <c r="C2016" s="5"/>
      <c r="D2016" s="8"/>
      <c r="E2016" s="8"/>
      <c r="F2016" s="7"/>
      <c r="G2016" s="8"/>
      <c r="H2016" s="7"/>
    </row>
    <row r="2017" spans="2:8" s="9" customFormat="1" hidden="1">
      <c r="B2017" s="13"/>
      <c r="C2017" s="5"/>
      <c r="D2017" s="8"/>
      <c r="E2017" s="8"/>
      <c r="F2017" s="7"/>
      <c r="G2017" s="8"/>
      <c r="H2017" s="7"/>
    </row>
    <row r="2018" spans="2:8" s="9" customFormat="1" hidden="1">
      <c r="B2018" s="13"/>
      <c r="C2018" s="5"/>
      <c r="D2018" s="8"/>
      <c r="E2018" s="8"/>
      <c r="F2018" s="7"/>
      <c r="G2018" s="8"/>
      <c r="H2018" s="8"/>
    </row>
    <row r="2019" spans="2:8" s="9" customFormat="1" hidden="1">
      <c r="B2019" s="13"/>
      <c r="C2019" s="5"/>
      <c r="D2019" s="8"/>
      <c r="E2019" s="8"/>
      <c r="F2019" s="7"/>
      <c r="G2019" s="8"/>
      <c r="H2019" s="7"/>
    </row>
    <row r="2020" spans="2:8" s="9" customFormat="1" hidden="1">
      <c r="B2020" s="13"/>
      <c r="C2020" s="5"/>
      <c r="D2020" s="8"/>
      <c r="E2020" s="8"/>
      <c r="F2020" s="7"/>
      <c r="G2020" s="8"/>
      <c r="H2020" s="7"/>
    </row>
    <row r="2021" spans="2:8" s="9" customFormat="1" hidden="1">
      <c r="B2021" s="13"/>
      <c r="C2021" s="5"/>
      <c r="D2021" s="8"/>
      <c r="E2021" s="11"/>
      <c r="F2021" s="7"/>
      <c r="G2021" s="8"/>
      <c r="H2021" s="7"/>
    </row>
    <row r="2022" spans="2:8" s="9" customFormat="1" hidden="1">
      <c r="B2022" s="13"/>
      <c r="C2022" s="5"/>
      <c r="D2022" s="8"/>
      <c r="E2022" s="11"/>
      <c r="F2022" s="7"/>
      <c r="G2022" s="8"/>
      <c r="H2022" s="7"/>
    </row>
    <row r="2023" spans="2:8" s="9" customFormat="1" hidden="1">
      <c r="B2023" s="13"/>
      <c r="C2023" s="5"/>
      <c r="D2023" s="8"/>
      <c r="E2023" s="11"/>
      <c r="F2023" s="7"/>
      <c r="G2023" s="8"/>
      <c r="H2023" s="7"/>
    </row>
    <row r="2024" spans="2:8" s="9" customFormat="1" hidden="1">
      <c r="B2024" s="13"/>
      <c r="C2024" s="5"/>
      <c r="D2024" s="8"/>
      <c r="E2024" s="11"/>
      <c r="F2024" s="7"/>
      <c r="G2024" s="8"/>
      <c r="H2024" s="7"/>
    </row>
    <row r="2025" spans="2:8" s="9" customFormat="1" hidden="1">
      <c r="B2025" s="13"/>
      <c r="C2025" s="5"/>
      <c r="D2025" s="8"/>
      <c r="E2025" s="7"/>
      <c r="F2025" s="7"/>
      <c r="G2025" s="7"/>
      <c r="H2025" s="7"/>
    </row>
    <row r="2026" spans="2:8" s="9" customFormat="1" hidden="1">
      <c r="B2026" s="13"/>
      <c r="C2026" s="5"/>
      <c r="D2026" s="8"/>
      <c r="E2026" s="7"/>
      <c r="F2026" s="7"/>
      <c r="G2026" s="7"/>
      <c r="H2026" s="7"/>
    </row>
    <row r="2027" spans="2:8" s="9" customFormat="1" hidden="1">
      <c r="B2027" s="13"/>
      <c r="C2027" s="5"/>
      <c r="D2027" s="7"/>
      <c r="E2027" s="7"/>
      <c r="F2027" s="7"/>
      <c r="G2027" s="7"/>
      <c r="H2027" s="7"/>
    </row>
    <row r="2028" spans="2:8" s="9" customFormat="1" hidden="1">
      <c r="B2028" s="13"/>
      <c r="C2028" s="5"/>
      <c r="D2028" s="8"/>
      <c r="E2028" s="11"/>
      <c r="F2028" s="7"/>
      <c r="G2028" s="7"/>
      <c r="H2028" s="7"/>
    </row>
    <row r="2029" spans="2:8" s="9" customFormat="1" hidden="1">
      <c r="B2029" s="13"/>
      <c r="C2029" s="5"/>
      <c r="D2029" s="8"/>
      <c r="E2029" s="11"/>
      <c r="F2029" s="7"/>
      <c r="G2029" s="7"/>
      <c r="H2029" s="7"/>
    </row>
    <row r="2030" spans="2:8" s="9" customFormat="1" hidden="1">
      <c r="B2030" s="13"/>
      <c r="C2030" s="5"/>
      <c r="D2030" s="8"/>
      <c r="E2030" s="11"/>
      <c r="F2030" s="7"/>
      <c r="G2030" s="7"/>
      <c r="H2030" s="7"/>
    </row>
    <row r="2031" spans="2:8" s="9" customFormat="1" hidden="1">
      <c r="B2031" s="13"/>
      <c r="C2031" s="5"/>
      <c r="D2031" s="8"/>
      <c r="E2031" s="8"/>
      <c r="F2031" s="7"/>
      <c r="G2031" s="7"/>
      <c r="H2031" s="7"/>
    </row>
    <row r="2032" spans="2:8" s="9" customFormat="1" hidden="1">
      <c r="B2032" s="13"/>
      <c r="C2032" s="5"/>
      <c r="D2032" s="8"/>
      <c r="E2032" s="8"/>
      <c r="F2032" s="7"/>
      <c r="G2032" s="7"/>
      <c r="H2032" s="7"/>
    </row>
    <row r="2033" spans="2:8" s="9" customFormat="1" hidden="1">
      <c r="B2033" s="13"/>
      <c r="C2033" s="5"/>
      <c r="D2033" s="8"/>
      <c r="E2033" s="8"/>
      <c r="F2033" s="7"/>
      <c r="G2033" s="7"/>
      <c r="H2033" s="7"/>
    </row>
    <row r="2034" spans="2:8" s="9" customFormat="1" hidden="1">
      <c r="B2034" s="13"/>
      <c r="C2034" s="5"/>
      <c r="D2034" s="8"/>
      <c r="E2034" s="11"/>
      <c r="F2034" s="7"/>
      <c r="G2034" s="7"/>
      <c r="H2034" s="7"/>
    </row>
    <row r="2035" spans="2:8" s="9" customFormat="1" hidden="1">
      <c r="B2035" s="13"/>
      <c r="C2035" s="5"/>
      <c r="D2035" s="8"/>
      <c r="E2035" s="7"/>
      <c r="F2035" s="7"/>
      <c r="G2035" s="7"/>
      <c r="H2035" s="7"/>
    </row>
    <row r="2036" spans="2:8" s="9" customFormat="1" hidden="1">
      <c r="B2036" s="13"/>
      <c r="C2036" s="5"/>
      <c r="D2036" s="8"/>
      <c r="E2036" s="7"/>
      <c r="F2036" s="7"/>
      <c r="G2036" s="8"/>
      <c r="H2036" s="7"/>
    </row>
    <row r="2037" spans="2:8" s="9" customFormat="1" hidden="1">
      <c r="B2037" s="13"/>
      <c r="C2037" s="5"/>
      <c r="D2037" s="8"/>
      <c r="E2037" s="11"/>
      <c r="F2037" s="7"/>
      <c r="G2037" s="8"/>
      <c r="H2037" s="7"/>
    </row>
    <row r="2038" spans="2:8" s="9" customFormat="1" hidden="1">
      <c r="B2038" s="13"/>
      <c r="C2038" s="5"/>
      <c r="D2038" s="8"/>
      <c r="E2038" s="8"/>
      <c r="F2038" s="7"/>
      <c r="G2038" s="8"/>
      <c r="H2038" s="7"/>
    </row>
    <row r="2039" spans="2:8" s="9" customFormat="1" hidden="1">
      <c r="B2039" s="13"/>
      <c r="C2039" s="5"/>
      <c r="D2039" s="8"/>
      <c r="E2039" s="8"/>
      <c r="F2039" s="7"/>
      <c r="G2039" s="8"/>
      <c r="H2039" s="7"/>
    </row>
    <row r="2040" spans="2:8" s="9" customFormat="1" hidden="1">
      <c r="B2040" s="13"/>
      <c r="C2040" s="5"/>
      <c r="D2040" s="8"/>
      <c r="E2040" s="8"/>
      <c r="F2040" s="7"/>
      <c r="G2040" s="8"/>
      <c r="H2040" s="7"/>
    </row>
    <row r="2041" spans="2:8" s="9" customFormat="1" hidden="1">
      <c r="B2041" s="13"/>
      <c r="C2041" s="5"/>
      <c r="D2041" s="8"/>
      <c r="E2041" s="8"/>
      <c r="F2041" s="7"/>
      <c r="G2041" s="8"/>
      <c r="H2041" s="8"/>
    </row>
    <row r="2042" spans="2:8" s="9" customFormat="1" hidden="1">
      <c r="B2042" s="13"/>
      <c r="C2042" s="5"/>
      <c r="D2042" s="8"/>
      <c r="E2042" s="8"/>
      <c r="F2042" s="7"/>
      <c r="G2042" s="8"/>
      <c r="H2042" s="7"/>
    </row>
    <row r="2043" spans="2:8" s="9" customFormat="1" hidden="1">
      <c r="B2043" s="13"/>
      <c r="C2043" s="5"/>
      <c r="D2043" s="8"/>
      <c r="E2043" s="8"/>
      <c r="F2043" s="7"/>
      <c r="G2043" s="8"/>
      <c r="H2043" s="7"/>
    </row>
    <row r="2044" spans="2:8" s="9" customFormat="1" hidden="1">
      <c r="B2044" s="13"/>
      <c r="C2044" s="5"/>
      <c r="D2044" s="8"/>
      <c r="E2044" s="11"/>
      <c r="F2044" s="7"/>
      <c r="G2044" s="8"/>
      <c r="H2044" s="7"/>
    </row>
    <row r="2045" spans="2:8" s="9" customFormat="1" hidden="1">
      <c r="B2045" s="13"/>
      <c r="C2045" s="5"/>
      <c r="D2045" s="8"/>
      <c r="E2045" s="11"/>
      <c r="F2045" s="7"/>
      <c r="G2045" s="8"/>
      <c r="H2045" s="7"/>
    </row>
    <row r="2046" spans="2:8" s="9" customFormat="1" hidden="1">
      <c r="B2046" s="13"/>
      <c r="C2046" s="5"/>
      <c r="D2046" s="8"/>
      <c r="E2046" s="11"/>
      <c r="F2046" s="7"/>
      <c r="G2046" s="8"/>
      <c r="H2046" s="7"/>
    </row>
    <row r="2047" spans="2:8" s="9" customFormat="1" hidden="1">
      <c r="B2047" s="13"/>
      <c r="C2047" s="5"/>
      <c r="D2047" s="8"/>
      <c r="E2047" s="11"/>
      <c r="F2047" s="7"/>
      <c r="G2047" s="8"/>
      <c r="H2047" s="7"/>
    </row>
    <row r="2048" spans="2:8" s="9" customFormat="1" hidden="1">
      <c r="B2048" s="13"/>
      <c r="C2048" s="5"/>
      <c r="D2048" s="8"/>
      <c r="E2048" s="7"/>
      <c r="F2048" s="7"/>
      <c r="G2048" s="7"/>
      <c r="H2048" s="7"/>
    </row>
    <row r="2049" spans="2:8" s="9" customFormat="1" hidden="1">
      <c r="B2049" s="13"/>
      <c r="C2049" s="5"/>
      <c r="D2049" s="8"/>
      <c r="E2049" s="7"/>
      <c r="F2049" s="7"/>
      <c r="G2049" s="7"/>
      <c r="H2049" s="7"/>
    </row>
    <row r="2050" spans="2:8" s="9" customFormat="1" hidden="1">
      <c r="B2050" s="13"/>
      <c r="C2050" s="5"/>
      <c r="D2050" s="7"/>
      <c r="E2050" s="7"/>
      <c r="F2050" s="7"/>
      <c r="G2050" s="7"/>
      <c r="H2050" s="7"/>
    </row>
    <row r="2051" spans="2:8" s="9" customFormat="1" hidden="1">
      <c r="B2051" s="13"/>
      <c r="C2051" s="5"/>
      <c r="D2051" s="8"/>
      <c r="E2051" s="11"/>
      <c r="F2051" s="7"/>
      <c r="G2051" s="7"/>
      <c r="H2051" s="7"/>
    </row>
    <row r="2052" spans="2:8" s="9" customFormat="1" hidden="1">
      <c r="B2052" s="13"/>
      <c r="C2052" s="5"/>
      <c r="D2052" s="8"/>
      <c r="E2052" s="11"/>
      <c r="F2052" s="7"/>
      <c r="G2052" s="7"/>
      <c r="H2052" s="7"/>
    </row>
    <row r="2053" spans="2:8" s="9" customFormat="1" hidden="1">
      <c r="B2053" s="13"/>
      <c r="C2053" s="5"/>
      <c r="D2053" s="8"/>
      <c r="E2053" s="11"/>
      <c r="F2053" s="7"/>
      <c r="G2053" s="7"/>
      <c r="H2053" s="7"/>
    </row>
    <row r="2054" spans="2:8" s="9" customFormat="1" hidden="1">
      <c r="B2054" s="13"/>
      <c r="C2054" s="5"/>
      <c r="D2054" s="8"/>
      <c r="E2054" s="8"/>
      <c r="F2054" s="7"/>
      <c r="G2054" s="7"/>
      <c r="H2054" s="7"/>
    </row>
    <row r="2055" spans="2:8" s="9" customFormat="1" hidden="1">
      <c r="B2055" s="13"/>
      <c r="C2055" s="5"/>
      <c r="D2055" s="8"/>
      <c r="E2055" s="8"/>
      <c r="F2055" s="7"/>
      <c r="G2055" s="7"/>
      <c r="H2055" s="7"/>
    </row>
    <row r="2056" spans="2:8" s="9" customFormat="1" hidden="1">
      <c r="B2056" s="13"/>
      <c r="C2056" s="5"/>
      <c r="D2056" s="8"/>
      <c r="E2056" s="8"/>
      <c r="F2056" s="7"/>
      <c r="G2056" s="7"/>
      <c r="H2056" s="7"/>
    </row>
    <row r="2057" spans="2:8" s="9" customFormat="1" hidden="1">
      <c r="B2057" s="13"/>
      <c r="C2057" s="5"/>
      <c r="D2057" s="8"/>
      <c r="E2057" s="11"/>
      <c r="F2057" s="7"/>
      <c r="G2057" s="7"/>
      <c r="H2057" s="7"/>
    </row>
    <row r="2058" spans="2:8" s="9" customFormat="1" hidden="1">
      <c r="B2058" s="13"/>
      <c r="C2058" s="5"/>
      <c r="D2058" s="8"/>
      <c r="E2058" s="7"/>
      <c r="F2058" s="7"/>
      <c r="G2058" s="7"/>
      <c r="H2058" s="7"/>
    </row>
    <row r="2059" spans="2:8" s="9" customFormat="1" hidden="1">
      <c r="B2059" s="13"/>
      <c r="C2059" s="5"/>
      <c r="D2059" s="8"/>
      <c r="E2059" s="7"/>
      <c r="F2059" s="7"/>
      <c r="G2059" s="8"/>
      <c r="H2059" s="7"/>
    </row>
    <row r="2060" spans="2:8" s="9" customFormat="1" hidden="1">
      <c r="B2060" s="13"/>
      <c r="C2060" s="5"/>
      <c r="D2060" s="8"/>
      <c r="E2060" s="11"/>
      <c r="F2060" s="7"/>
      <c r="G2060" s="8"/>
      <c r="H2060" s="7"/>
    </row>
    <row r="2061" spans="2:8" s="9" customFormat="1" hidden="1">
      <c r="B2061" s="13"/>
      <c r="C2061" s="5"/>
      <c r="D2061" s="8"/>
      <c r="E2061" s="8"/>
      <c r="F2061" s="7"/>
      <c r="G2061" s="8"/>
      <c r="H2061" s="7"/>
    </row>
    <row r="2062" spans="2:8" s="9" customFormat="1" hidden="1">
      <c r="B2062" s="13"/>
      <c r="C2062" s="5"/>
      <c r="D2062" s="8"/>
      <c r="E2062" s="8"/>
      <c r="F2062" s="7"/>
      <c r="G2062" s="8"/>
      <c r="H2062" s="7"/>
    </row>
    <row r="2063" spans="2:8" s="9" customFormat="1" hidden="1">
      <c r="B2063" s="13"/>
      <c r="C2063" s="5"/>
      <c r="D2063" s="8"/>
      <c r="E2063" s="8"/>
      <c r="F2063" s="7"/>
      <c r="G2063" s="8"/>
      <c r="H2063" s="7"/>
    </row>
    <row r="2064" spans="2:8" s="9" customFormat="1" hidden="1">
      <c r="B2064" s="13"/>
      <c r="C2064" s="5"/>
      <c r="D2064" s="8"/>
      <c r="E2064" s="8"/>
      <c r="F2064" s="7"/>
      <c r="G2064" s="8"/>
      <c r="H2064" s="8"/>
    </row>
    <row r="2065" spans="2:8" s="9" customFormat="1" hidden="1">
      <c r="B2065" s="13"/>
      <c r="C2065" s="5"/>
      <c r="D2065" s="8"/>
      <c r="E2065" s="8"/>
      <c r="F2065" s="7"/>
      <c r="G2065" s="8"/>
      <c r="H2065" s="7"/>
    </row>
    <row r="2066" spans="2:8" s="9" customFormat="1" hidden="1">
      <c r="B2066" s="13"/>
      <c r="C2066" s="5"/>
      <c r="D2066" s="8"/>
      <c r="E2066" s="8"/>
      <c r="F2066" s="7"/>
      <c r="G2066" s="8"/>
      <c r="H2066" s="7"/>
    </row>
    <row r="2067" spans="2:8" s="9" customFormat="1" hidden="1">
      <c r="B2067" s="13"/>
      <c r="C2067" s="5"/>
      <c r="D2067" s="8"/>
      <c r="E2067" s="11"/>
      <c r="F2067" s="7"/>
      <c r="G2067" s="8"/>
      <c r="H2067" s="7"/>
    </row>
    <row r="2068" spans="2:8" s="9" customFormat="1" hidden="1">
      <c r="B2068" s="13"/>
      <c r="C2068" s="5"/>
      <c r="D2068" s="8"/>
      <c r="E2068" s="11"/>
      <c r="F2068" s="7"/>
      <c r="G2068" s="8"/>
      <c r="H2068" s="7"/>
    </row>
    <row r="2069" spans="2:8" s="9" customFormat="1" hidden="1">
      <c r="B2069" s="13"/>
      <c r="C2069" s="5"/>
      <c r="D2069" s="8"/>
      <c r="E2069" s="11"/>
      <c r="F2069" s="7"/>
      <c r="G2069" s="8"/>
      <c r="H2069" s="7"/>
    </row>
    <row r="2070" spans="2:8" s="9" customFormat="1" hidden="1">
      <c r="B2070" s="13"/>
      <c r="C2070" s="5"/>
      <c r="D2070" s="8"/>
      <c r="E2070" s="11"/>
      <c r="F2070" s="7"/>
      <c r="G2070" s="8"/>
      <c r="H2070" s="7"/>
    </row>
    <row r="2071" spans="2:8" s="9" customFormat="1" hidden="1">
      <c r="B2071" s="13"/>
      <c r="C2071" s="5"/>
      <c r="D2071" s="8"/>
      <c r="E2071" s="7"/>
      <c r="F2071" s="7"/>
      <c r="G2071" s="7"/>
      <c r="H2071" s="7"/>
    </row>
    <row r="2072" spans="2:8" s="9" customFormat="1" hidden="1">
      <c r="B2072" s="10"/>
      <c r="C2072" s="5"/>
      <c r="D2072" s="8"/>
      <c r="E2072" s="7"/>
      <c r="F2072" s="7"/>
      <c r="G2072" s="7"/>
      <c r="H2072" s="7"/>
    </row>
    <row r="2073" spans="2:8" s="9" customFormat="1" hidden="1">
      <c r="B2073" s="10"/>
      <c r="C2073" s="5"/>
      <c r="D2073" s="7"/>
      <c r="E2073" s="7"/>
      <c r="F2073" s="7"/>
      <c r="G2073" s="7"/>
      <c r="H2073" s="7"/>
    </row>
    <row r="2074" spans="2:8" s="9" customFormat="1" hidden="1">
      <c r="B2074" s="10"/>
      <c r="C2074" s="5"/>
      <c r="D2074" s="8"/>
      <c r="E2074" s="11"/>
      <c r="F2074" s="7"/>
      <c r="G2074" s="7"/>
      <c r="H2074" s="7"/>
    </row>
    <row r="2075" spans="2:8" s="9" customFormat="1" hidden="1">
      <c r="B2075" s="10"/>
      <c r="C2075" s="5"/>
      <c r="D2075" s="8"/>
      <c r="E2075" s="11"/>
      <c r="F2075" s="7"/>
      <c r="G2075" s="7"/>
      <c r="H2075" s="7"/>
    </row>
    <row r="2076" spans="2:8" s="9" customFormat="1" hidden="1">
      <c r="B2076" s="10"/>
      <c r="C2076" s="5"/>
      <c r="D2076" s="8"/>
      <c r="E2076" s="11"/>
      <c r="F2076" s="7"/>
      <c r="G2076" s="7"/>
      <c r="H2076" s="7"/>
    </row>
    <row r="2077" spans="2:8" s="9" customFormat="1" hidden="1">
      <c r="B2077" s="10"/>
      <c r="C2077" s="5"/>
      <c r="D2077" s="8"/>
      <c r="E2077" s="8"/>
      <c r="F2077" s="7"/>
      <c r="G2077" s="7"/>
      <c r="H2077" s="7"/>
    </row>
    <row r="2078" spans="2:8" s="9" customFormat="1" hidden="1">
      <c r="B2078" s="10"/>
      <c r="C2078" s="5"/>
      <c r="D2078" s="8"/>
      <c r="E2078" s="8"/>
      <c r="F2078" s="7"/>
      <c r="G2078" s="7"/>
      <c r="H2078" s="7"/>
    </row>
    <row r="2079" spans="2:8" s="9" customFormat="1" hidden="1">
      <c r="B2079" s="10"/>
      <c r="C2079" s="5"/>
      <c r="D2079" s="8"/>
      <c r="E2079" s="8"/>
      <c r="F2079" s="7"/>
      <c r="G2079" s="7"/>
      <c r="H2079" s="7"/>
    </row>
    <row r="2080" spans="2:8" s="9" customFormat="1" hidden="1">
      <c r="B2080" s="10"/>
      <c r="C2080" s="5"/>
      <c r="D2080" s="8"/>
      <c r="E2080" s="11"/>
      <c r="F2080" s="7"/>
      <c r="G2080" s="7"/>
      <c r="H2080" s="7"/>
    </row>
    <row r="2081" spans="2:8" s="9" customFormat="1" hidden="1">
      <c r="B2081" s="10"/>
      <c r="C2081" s="5"/>
      <c r="D2081" s="8"/>
      <c r="E2081" s="7"/>
      <c r="F2081" s="7"/>
      <c r="G2081" s="7"/>
      <c r="H2081" s="7"/>
    </row>
    <row r="2082" spans="2:8" s="9" customFormat="1" hidden="1">
      <c r="B2082" s="10"/>
      <c r="C2082" s="5"/>
      <c r="D2082" s="8"/>
      <c r="E2082" s="7"/>
      <c r="F2082" s="7"/>
      <c r="G2082" s="8"/>
      <c r="H2082" s="7"/>
    </row>
    <row r="2083" spans="2:8" s="9" customFormat="1" hidden="1">
      <c r="B2083" s="10"/>
      <c r="C2083" s="5"/>
      <c r="D2083" s="8"/>
      <c r="E2083" s="11"/>
      <c r="F2083" s="7"/>
      <c r="G2083" s="8"/>
      <c r="H2083" s="7"/>
    </row>
    <row r="2084" spans="2:8" s="9" customFormat="1" hidden="1">
      <c r="B2084" s="10"/>
      <c r="C2084" s="5"/>
      <c r="D2084" s="8"/>
      <c r="E2084" s="8"/>
      <c r="F2084" s="7"/>
      <c r="G2084" s="8"/>
      <c r="H2084" s="7"/>
    </row>
    <row r="2085" spans="2:8" s="9" customFormat="1" hidden="1">
      <c r="B2085" s="10"/>
      <c r="C2085" s="5"/>
      <c r="D2085" s="8"/>
      <c r="E2085" s="8"/>
      <c r="F2085" s="7"/>
      <c r="G2085" s="8"/>
      <c r="H2085" s="7"/>
    </row>
    <row r="2086" spans="2:8" s="9" customFormat="1" hidden="1">
      <c r="B2086" s="10"/>
      <c r="C2086" s="5"/>
      <c r="D2086" s="8"/>
      <c r="E2086" s="8"/>
      <c r="F2086" s="7"/>
      <c r="G2086" s="8"/>
      <c r="H2086" s="7"/>
    </row>
    <row r="2087" spans="2:8" s="9" customFormat="1" hidden="1">
      <c r="B2087" s="10"/>
      <c r="C2087" s="5"/>
      <c r="D2087" s="8"/>
      <c r="E2087" s="8"/>
      <c r="F2087" s="7"/>
      <c r="G2087" s="8"/>
      <c r="H2087" s="8"/>
    </row>
    <row r="2088" spans="2:8" s="9" customFormat="1" hidden="1">
      <c r="B2088" s="10"/>
      <c r="C2088" s="5"/>
      <c r="D2088" s="8"/>
      <c r="E2088" s="8"/>
      <c r="F2088" s="7"/>
      <c r="G2088" s="8"/>
      <c r="H2088" s="7"/>
    </row>
    <row r="2089" spans="2:8" s="9" customFormat="1" hidden="1">
      <c r="B2089" s="10"/>
      <c r="C2089" s="5"/>
      <c r="D2089" s="8"/>
      <c r="E2089" s="8"/>
      <c r="F2089" s="7"/>
      <c r="G2089" s="8"/>
      <c r="H2089" s="7"/>
    </row>
    <row r="2090" spans="2:8" s="9" customFormat="1" hidden="1">
      <c r="B2090" s="10"/>
      <c r="C2090" s="5"/>
      <c r="D2090" s="8"/>
      <c r="E2090" s="11"/>
      <c r="F2090" s="7"/>
      <c r="G2090" s="8"/>
      <c r="H2090" s="7"/>
    </row>
    <row r="2091" spans="2:8" s="9" customFormat="1" hidden="1">
      <c r="B2091" s="10"/>
      <c r="C2091" s="5"/>
      <c r="D2091" s="8"/>
      <c r="E2091" s="11"/>
      <c r="F2091" s="7"/>
      <c r="G2091" s="8"/>
      <c r="H2091" s="7"/>
    </row>
    <row r="2092" spans="2:8" s="9" customFormat="1" hidden="1">
      <c r="B2092" s="10"/>
      <c r="C2092" s="5"/>
      <c r="D2092" s="8"/>
      <c r="E2092" s="11"/>
      <c r="F2092" s="7"/>
      <c r="G2092" s="8"/>
      <c r="H2092" s="7"/>
    </row>
    <row r="2093" spans="2:8" s="9" customFormat="1" hidden="1">
      <c r="B2093" s="10"/>
      <c r="C2093" s="5"/>
      <c r="D2093" s="8"/>
      <c r="E2093" s="11"/>
      <c r="F2093" s="7"/>
      <c r="G2093" s="8"/>
      <c r="H2093" s="7"/>
    </row>
    <row r="2094" spans="2:8" s="9" customFormat="1" hidden="1">
      <c r="B2094" s="10"/>
      <c r="C2094" s="5"/>
      <c r="D2094" s="8"/>
      <c r="E2094" s="7"/>
      <c r="F2094" s="7"/>
      <c r="G2094" s="7"/>
      <c r="H2094" s="7"/>
    </row>
    <row r="2095" spans="2:8" s="9" customFormat="1" hidden="1">
      <c r="B2095" s="10"/>
      <c r="C2095" s="5"/>
      <c r="D2095" s="8"/>
      <c r="E2095" s="7"/>
      <c r="F2095" s="7"/>
      <c r="G2095" s="7"/>
      <c r="H2095" s="7"/>
    </row>
    <row r="2096" spans="2:8" s="9" customFormat="1" hidden="1">
      <c r="B2096" s="10"/>
      <c r="C2096" s="5"/>
      <c r="D2096" s="8"/>
      <c r="E2096" s="7"/>
      <c r="F2096" s="7"/>
      <c r="G2096" s="7"/>
      <c r="H2096" s="7"/>
    </row>
    <row r="2097" spans="2:8" s="9" customFormat="1" hidden="1">
      <c r="B2097" s="10"/>
      <c r="C2097" s="5"/>
      <c r="D2097" s="7"/>
      <c r="E2097" s="7"/>
      <c r="F2097" s="7"/>
      <c r="G2097" s="7"/>
      <c r="H2097" s="7"/>
    </row>
    <row r="2098" spans="2:8" s="9" customFormat="1" hidden="1">
      <c r="B2098" s="10"/>
      <c r="C2098" s="5"/>
      <c r="D2098" s="7"/>
      <c r="E2098" s="7"/>
      <c r="F2098" s="7"/>
      <c r="G2098" s="7"/>
      <c r="H2098" s="7"/>
    </row>
    <row r="2099" spans="2:8" s="9" customFormat="1" hidden="1">
      <c r="B2099" s="10"/>
      <c r="C2099" s="5"/>
      <c r="D2099" s="7"/>
      <c r="E2099" s="7"/>
      <c r="F2099" s="7"/>
      <c r="G2099" s="7"/>
      <c r="H2099" s="7"/>
    </row>
    <row r="2100" spans="2:8" s="9" customFormat="1" hidden="1">
      <c r="B2100" s="4"/>
      <c r="C2100" s="5"/>
      <c r="D2100" s="7"/>
      <c r="E2100" s="7"/>
      <c r="F2100" s="7"/>
      <c r="G2100" s="7"/>
      <c r="H2100" s="7"/>
    </row>
    <row r="2101" spans="2:8" s="9" customFormat="1" hidden="1">
      <c r="B2101" s="10"/>
      <c r="C2101" s="5"/>
      <c r="D2101" s="7"/>
      <c r="E2101" s="7"/>
      <c r="F2101" s="7"/>
      <c r="G2101" s="7"/>
      <c r="H2101" s="7"/>
    </row>
    <row r="2102" spans="2:8" s="9" customFormat="1" hidden="1">
      <c r="B2102" s="10"/>
      <c r="C2102" s="5"/>
      <c r="D2102" s="8"/>
      <c r="E2102" s="11"/>
      <c r="F2102" s="7"/>
      <c r="G2102" s="7"/>
      <c r="H2102" s="7"/>
    </row>
    <row r="2103" spans="2:8" s="9" customFormat="1" hidden="1">
      <c r="B2103" s="10"/>
      <c r="C2103" s="5"/>
      <c r="D2103" s="8"/>
      <c r="E2103" s="11"/>
      <c r="F2103" s="7"/>
      <c r="G2103" s="7"/>
      <c r="H2103" s="7"/>
    </row>
    <row r="2104" spans="2:8" s="9" customFormat="1" hidden="1">
      <c r="B2104" s="10"/>
      <c r="C2104" s="5"/>
      <c r="D2104" s="8"/>
      <c r="E2104" s="11"/>
      <c r="F2104" s="7"/>
      <c r="G2104" s="7"/>
      <c r="H2104" s="7"/>
    </row>
    <row r="2105" spans="2:8" s="9" customFormat="1" hidden="1">
      <c r="B2105" s="10"/>
      <c r="C2105" s="5"/>
      <c r="D2105" s="8"/>
      <c r="E2105" s="8"/>
      <c r="F2105" s="7"/>
      <c r="G2105" s="7"/>
      <c r="H2105" s="7"/>
    </row>
    <row r="2106" spans="2:8" s="9" customFormat="1" hidden="1">
      <c r="B2106" s="10"/>
      <c r="C2106" s="5"/>
      <c r="D2106" s="8"/>
      <c r="E2106" s="8"/>
      <c r="F2106" s="7"/>
      <c r="G2106" s="7"/>
      <c r="H2106" s="7"/>
    </row>
    <row r="2107" spans="2:8" s="9" customFormat="1" hidden="1">
      <c r="B2107" s="10"/>
      <c r="C2107" s="5"/>
      <c r="D2107" s="8"/>
      <c r="E2107" s="8"/>
      <c r="F2107" s="7"/>
      <c r="G2107" s="7"/>
      <c r="H2107" s="7"/>
    </row>
    <row r="2108" spans="2:8" s="9" customFormat="1" hidden="1">
      <c r="B2108" s="10"/>
      <c r="C2108" s="5"/>
      <c r="D2108" s="8"/>
      <c r="E2108" s="11"/>
      <c r="F2108" s="7"/>
      <c r="G2108" s="7"/>
      <c r="H2108" s="7"/>
    </row>
    <row r="2109" spans="2:8" s="9" customFormat="1" hidden="1">
      <c r="B2109" s="10"/>
      <c r="C2109" s="5"/>
      <c r="D2109" s="8"/>
      <c r="E2109" s="7"/>
      <c r="F2109" s="7"/>
      <c r="G2109" s="7"/>
      <c r="H2109" s="7"/>
    </row>
    <row r="2110" spans="2:8" s="9" customFormat="1" hidden="1">
      <c r="B2110" s="10"/>
      <c r="C2110" s="5"/>
      <c r="D2110" s="8"/>
      <c r="E2110" s="7"/>
      <c r="F2110" s="7"/>
      <c r="G2110" s="8"/>
      <c r="H2110" s="7"/>
    </row>
    <row r="2111" spans="2:8" s="9" customFormat="1" hidden="1">
      <c r="B2111" s="10"/>
      <c r="C2111" s="5"/>
      <c r="D2111" s="8"/>
      <c r="E2111" s="11"/>
      <c r="F2111" s="7"/>
      <c r="G2111" s="8"/>
      <c r="H2111" s="7"/>
    </row>
    <row r="2112" spans="2:8" s="9" customFormat="1" hidden="1">
      <c r="B2112" s="10"/>
      <c r="C2112" s="5"/>
      <c r="D2112" s="8"/>
      <c r="E2112" s="8"/>
      <c r="F2112" s="7"/>
      <c r="G2112" s="8"/>
      <c r="H2112" s="7"/>
    </row>
    <row r="2113" spans="2:8" s="9" customFormat="1" hidden="1">
      <c r="B2113" s="10"/>
      <c r="C2113" s="5"/>
      <c r="D2113" s="8"/>
      <c r="E2113" s="8"/>
      <c r="F2113" s="7"/>
      <c r="G2113" s="8"/>
      <c r="H2113" s="7"/>
    </row>
    <row r="2114" spans="2:8" s="9" customFormat="1" hidden="1">
      <c r="B2114" s="10"/>
      <c r="C2114" s="5"/>
      <c r="D2114" s="8"/>
      <c r="E2114" s="8"/>
      <c r="F2114" s="7"/>
      <c r="G2114" s="8"/>
      <c r="H2114" s="7"/>
    </row>
    <row r="2115" spans="2:8" s="9" customFormat="1" hidden="1">
      <c r="B2115" s="10"/>
      <c r="C2115" s="5"/>
      <c r="D2115" s="8"/>
      <c r="E2115" s="8"/>
      <c r="F2115" s="7"/>
      <c r="G2115" s="8"/>
      <c r="H2115" s="8"/>
    </row>
    <row r="2116" spans="2:8" s="9" customFormat="1" hidden="1">
      <c r="B2116" s="10"/>
      <c r="C2116" s="5"/>
      <c r="D2116" s="8"/>
      <c r="E2116" s="8"/>
      <c r="F2116" s="7"/>
      <c r="G2116" s="8"/>
      <c r="H2116" s="7"/>
    </row>
    <row r="2117" spans="2:8" s="9" customFormat="1" hidden="1">
      <c r="B2117" s="10"/>
      <c r="C2117" s="5"/>
      <c r="D2117" s="8"/>
      <c r="E2117" s="8"/>
      <c r="F2117" s="7"/>
      <c r="G2117" s="8"/>
      <c r="H2117" s="7"/>
    </row>
    <row r="2118" spans="2:8" s="9" customFormat="1" hidden="1">
      <c r="B2118" s="10"/>
      <c r="C2118" s="5"/>
      <c r="D2118" s="8"/>
      <c r="E2118" s="11"/>
      <c r="F2118" s="7"/>
      <c r="G2118" s="8"/>
      <c r="H2118" s="7"/>
    </row>
    <row r="2119" spans="2:8" s="9" customFormat="1" hidden="1">
      <c r="B2119" s="10"/>
      <c r="C2119" s="5"/>
      <c r="D2119" s="8"/>
      <c r="E2119" s="11"/>
      <c r="F2119" s="7"/>
      <c r="G2119" s="8"/>
      <c r="H2119" s="7"/>
    </row>
    <row r="2120" spans="2:8" s="9" customFormat="1" hidden="1">
      <c r="B2120" s="10"/>
      <c r="C2120" s="5"/>
      <c r="D2120" s="8"/>
      <c r="E2120" s="11"/>
      <c r="F2120" s="7"/>
      <c r="G2120" s="8"/>
      <c r="H2120" s="7"/>
    </row>
    <row r="2121" spans="2:8" s="9" customFormat="1" hidden="1">
      <c r="B2121" s="10"/>
      <c r="C2121" s="5"/>
      <c r="D2121" s="8"/>
      <c r="E2121" s="11"/>
      <c r="F2121" s="7"/>
      <c r="G2121" s="8"/>
      <c r="H2121" s="7"/>
    </row>
    <row r="2122" spans="2:8" s="9" customFormat="1" hidden="1">
      <c r="B2122" s="10"/>
      <c r="C2122" s="5"/>
      <c r="D2122" s="8"/>
      <c r="E2122" s="7"/>
      <c r="F2122" s="7"/>
      <c r="G2122" s="7"/>
      <c r="H2122" s="7"/>
    </row>
    <row r="2123" spans="2:8" s="9" customFormat="1" hidden="1">
      <c r="B2123" s="10"/>
      <c r="C2123" s="5"/>
      <c r="D2123" s="8"/>
      <c r="E2123" s="7"/>
      <c r="F2123" s="7"/>
      <c r="G2123" s="7"/>
      <c r="H2123" s="7"/>
    </row>
    <row r="2124" spans="2:8" s="9" customFormat="1" hidden="1">
      <c r="B2124" s="10"/>
      <c r="C2124" s="5"/>
      <c r="D2124" s="7"/>
      <c r="E2124" s="7"/>
      <c r="F2124" s="7"/>
      <c r="G2124" s="7"/>
      <c r="H2124" s="7"/>
    </row>
    <row r="2125" spans="2:8" s="9" customFormat="1" hidden="1">
      <c r="B2125" s="10"/>
      <c r="C2125" s="5"/>
      <c r="D2125" s="8"/>
      <c r="E2125" s="11"/>
      <c r="F2125" s="7"/>
      <c r="G2125" s="7"/>
      <c r="H2125" s="7"/>
    </row>
    <row r="2126" spans="2:8" s="9" customFormat="1" hidden="1">
      <c r="B2126" s="10"/>
      <c r="C2126" s="5"/>
      <c r="D2126" s="8"/>
      <c r="E2126" s="11"/>
      <c r="F2126" s="7"/>
      <c r="G2126" s="7"/>
      <c r="H2126" s="7"/>
    </row>
    <row r="2127" spans="2:8" s="9" customFormat="1" hidden="1">
      <c r="B2127" s="10"/>
      <c r="C2127" s="5"/>
      <c r="D2127" s="8"/>
      <c r="E2127" s="11"/>
      <c r="F2127" s="7"/>
      <c r="G2127" s="7"/>
      <c r="H2127" s="7"/>
    </row>
    <row r="2128" spans="2:8" s="9" customFormat="1" hidden="1">
      <c r="B2128" s="10"/>
      <c r="C2128" s="5"/>
      <c r="D2128" s="8"/>
      <c r="E2128" s="8"/>
      <c r="F2128" s="7"/>
      <c r="G2128" s="7"/>
      <c r="H2128" s="7"/>
    </row>
    <row r="2129" spans="2:8" s="9" customFormat="1" hidden="1">
      <c r="B2129" s="10"/>
      <c r="C2129" s="5"/>
      <c r="D2129" s="8"/>
      <c r="E2129" s="8"/>
      <c r="F2129" s="7"/>
      <c r="G2129" s="7"/>
      <c r="H2129" s="7"/>
    </row>
    <row r="2130" spans="2:8" s="9" customFormat="1" hidden="1">
      <c r="B2130" s="10"/>
      <c r="C2130" s="5"/>
      <c r="D2130" s="8"/>
      <c r="E2130" s="8"/>
      <c r="F2130" s="7"/>
      <c r="G2130" s="7"/>
      <c r="H2130" s="7"/>
    </row>
    <row r="2131" spans="2:8" s="9" customFormat="1" hidden="1">
      <c r="B2131" s="10"/>
      <c r="C2131" s="5"/>
      <c r="D2131" s="8"/>
      <c r="E2131" s="11"/>
      <c r="F2131" s="7"/>
      <c r="G2131" s="7"/>
      <c r="H2131" s="7"/>
    </row>
    <row r="2132" spans="2:8" s="9" customFormat="1" hidden="1">
      <c r="B2132" s="10"/>
      <c r="C2132" s="5"/>
      <c r="D2132" s="8"/>
      <c r="E2132" s="7"/>
      <c r="F2132" s="7"/>
      <c r="G2132" s="7"/>
      <c r="H2132" s="7"/>
    </row>
    <row r="2133" spans="2:8" s="9" customFormat="1" hidden="1">
      <c r="B2133" s="10"/>
      <c r="C2133" s="5"/>
      <c r="D2133" s="8"/>
      <c r="E2133" s="7"/>
      <c r="F2133" s="7"/>
      <c r="G2133" s="8"/>
      <c r="H2133" s="7"/>
    </row>
    <row r="2134" spans="2:8" s="9" customFormat="1" hidden="1">
      <c r="B2134" s="10"/>
      <c r="C2134" s="5"/>
      <c r="D2134" s="8"/>
      <c r="E2134" s="11"/>
      <c r="F2134" s="7"/>
      <c r="G2134" s="8"/>
      <c r="H2134" s="7"/>
    </row>
    <row r="2135" spans="2:8" s="9" customFormat="1" hidden="1">
      <c r="B2135" s="10"/>
      <c r="C2135" s="5"/>
      <c r="D2135" s="8"/>
      <c r="E2135" s="8"/>
      <c r="F2135" s="7"/>
      <c r="G2135" s="8"/>
      <c r="H2135" s="7"/>
    </row>
    <row r="2136" spans="2:8" s="9" customFormat="1" hidden="1">
      <c r="B2136" s="10"/>
      <c r="C2136" s="5"/>
      <c r="D2136" s="8"/>
      <c r="E2136" s="8"/>
      <c r="F2136" s="7"/>
      <c r="G2136" s="8"/>
      <c r="H2136" s="7"/>
    </row>
    <row r="2137" spans="2:8" s="9" customFormat="1" hidden="1">
      <c r="B2137" s="10"/>
      <c r="C2137" s="5"/>
      <c r="D2137" s="8"/>
      <c r="E2137" s="8"/>
      <c r="F2137" s="7"/>
      <c r="G2137" s="8"/>
      <c r="H2137" s="7"/>
    </row>
    <row r="2138" spans="2:8" s="9" customFormat="1" hidden="1">
      <c r="B2138" s="10"/>
      <c r="C2138" s="5"/>
      <c r="D2138" s="8"/>
      <c r="E2138" s="8"/>
      <c r="F2138" s="7"/>
      <c r="G2138" s="8"/>
      <c r="H2138" s="8"/>
    </row>
    <row r="2139" spans="2:8" s="9" customFormat="1" hidden="1">
      <c r="B2139" s="10"/>
      <c r="C2139" s="5"/>
      <c r="D2139" s="8"/>
      <c r="E2139" s="8"/>
      <c r="F2139" s="7"/>
      <c r="G2139" s="8"/>
      <c r="H2139" s="7"/>
    </row>
    <row r="2140" spans="2:8" s="9" customFormat="1" hidden="1">
      <c r="B2140" s="10"/>
      <c r="C2140" s="5"/>
      <c r="D2140" s="8"/>
      <c r="E2140" s="8"/>
      <c r="F2140" s="7"/>
      <c r="G2140" s="8"/>
      <c r="H2140" s="7"/>
    </row>
    <row r="2141" spans="2:8" s="9" customFormat="1" hidden="1">
      <c r="B2141" s="10"/>
      <c r="C2141" s="5"/>
      <c r="D2141" s="8"/>
      <c r="E2141" s="11"/>
      <c r="F2141" s="7"/>
      <c r="G2141" s="8"/>
      <c r="H2141" s="7"/>
    </row>
    <row r="2142" spans="2:8" s="9" customFormat="1" hidden="1">
      <c r="B2142" s="10"/>
      <c r="C2142" s="5"/>
      <c r="D2142" s="8"/>
      <c r="E2142" s="11"/>
      <c r="F2142" s="7"/>
      <c r="G2142" s="8"/>
      <c r="H2142" s="7"/>
    </row>
    <row r="2143" spans="2:8" s="9" customFormat="1" hidden="1">
      <c r="B2143" s="10"/>
      <c r="C2143" s="5"/>
      <c r="D2143" s="8"/>
      <c r="E2143" s="11"/>
      <c r="F2143" s="7"/>
      <c r="G2143" s="8"/>
      <c r="H2143" s="7"/>
    </row>
    <row r="2144" spans="2:8" s="9" customFormat="1" hidden="1">
      <c r="B2144" s="10"/>
      <c r="C2144" s="5"/>
      <c r="D2144" s="8"/>
      <c r="E2144" s="11"/>
      <c r="F2144" s="7"/>
      <c r="G2144" s="8"/>
      <c r="H2144" s="7"/>
    </row>
    <row r="2145" spans="2:8" s="9" customFormat="1" hidden="1">
      <c r="B2145" s="10"/>
      <c r="C2145" s="5"/>
      <c r="D2145" s="8"/>
      <c r="E2145" s="7"/>
      <c r="F2145" s="7"/>
      <c r="G2145" s="7"/>
      <c r="H2145" s="7"/>
    </row>
    <row r="2146" spans="2:8" s="9" customFormat="1" hidden="1">
      <c r="B2146" s="10"/>
      <c r="C2146" s="5"/>
      <c r="D2146" s="8"/>
      <c r="E2146" s="7"/>
      <c r="F2146" s="7"/>
      <c r="G2146" s="7"/>
      <c r="H2146" s="7"/>
    </row>
    <row r="2147" spans="2:8" s="9" customFormat="1" hidden="1">
      <c r="B2147" s="10"/>
      <c r="C2147" s="5"/>
      <c r="D2147" s="7"/>
      <c r="E2147" s="7"/>
      <c r="F2147" s="7"/>
      <c r="G2147" s="7"/>
      <c r="H2147" s="7"/>
    </row>
    <row r="2148" spans="2:8" s="9" customFormat="1" hidden="1">
      <c r="B2148" s="10"/>
      <c r="C2148" s="5"/>
      <c r="D2148" s="8"/>
      <c r="E2148" s="11"/>
      <c r="F2148" s="7"/>
      <c r="G2148" s="7"/>
      <c r="H2148" s="7"/>
    </row>
    <row r="2149" spans="2:8" s="9" customFormat="1" hidden="1">
      <c r="B2149" s="10"/>
      <c r="C2149" s="5"/>
      <c r="D2149" s="8"/>
      <c r="E2149" s="11"/>
      <c r="F2149" s="7"/>
      <c r="G2149" s="7"/>
      <c r="H2149" s="7"/>
    </row>
    <row r="2150" spans="2:8" s="9" customFormat="1" hidden="1">
      <c r="B2150" s="10"/>
      <c r="C2150" s="5"/>
      <c r="D2150" s="8"/>
      <c r="E2150" s="11"/>
      <c r="F2150" s="7"/>
      <c r="G2150" s="7"/>
      <c r="H2150" s="7"/>
    </row>
    <row r="2151" spans="2:8" s="9" customFormat="1" hidden="1">
      <c r="B2151" s="10"/>
      <c r="C2151" s="5"/>
      <c r="D2151" s="8"/>
      <c r="E2151" s="8"/>
      <c r="F2151" s="7"/>
      <c r="G2151" s="7"/>
      <c r="H2151" s="7"/>
    </row>
    <row r="2152" spans="2:8" s="9" customFormat="1" hidden="1">
      <c r="B2152" s="10"/>
      <c r="C2152" s="5"/>
      <c r="D2152" s="8"/>
      <c r="E2152" s="8"/>
      <c r="F2152" s="7"/>
      <c r="G2152" s="7"/>
      <c r="H2152" s="7"/>
    </row>
    <row r="2153" spans="2:8" s="9" customFormat="1" hidden="1">
      <c r="B2153" s="10"/>
      <c r="C2153" s="5"/>
      <c r="D2153" s="8"/>
      <c r="E2153" s="8"/>
      <c r="F2153" s="7"/>
      <c r="G2153" s="7"/>
      <c r="H2153" s="7"/>
    </row>
    <row r="2154" spans="2:8" s="9" customFormat="1" hidden="1">
      <c r="B2154" s="10"/>
      <c r="C2154" s="5"/>
      <c r="D2154" s="8"/>
      <c r="E2154" s="11"/>
      <c r="F2154" s="7"/>
      <c r="G2154" s="7"/>
      <c r="H2154" s="7"/>
    </row>
    <row r="2155" spans="2:8" s="9" customFormat="1" hidden="1">
      <c r="B2155" s="10"/>
      <c r="C2155" s="5"/>
      <c r="D2155" s="8"/>
      <c r="E2155" s="7"/>
      <c r="F2155" s="7"/>
      <c r="G2155" s="7"/>
      <c r="H2155" s="7"/>
    </row>
    <row r="2156" spans="2:8" s="9" customFormat="1" hidden="1">
      <c r="B2156" s="10"/>
      <c r="C2156" s="5"/>
      <c r="D2156" s="8"/>
      <c r="E2156" s="7"/>
      <c r="F2156" s="7"/>
      <c r="G2156" s="8"/>
      <c r="H2156" s="7"/>
    </row>
    <row r="2157" spans="2:8" s="9" customFormat="1" hidden="1">
      <c r="B2157" s="10"/>
      <c r="C2157" s="5"/>
      <c r="D2157" s="8"/>
      <c r="E2157" s="11"/>
      <c r="F2157" s="7"/>
      <c r="G2157" s="8"/>
      <c r="H2157" s="7"/>
    </row>
    <row r="2158" spans="2:8" s="9" customFormat="1" hidden="1">
      <c r="B2158" s="10"/>
      <c r="C2158" s="5"/>
      <c r="D2158" s="8"/>
      <c r="E2158" s="8"/>
      <c r="F2158" s="7"/>
      <c r="G2158" s="8"/>
      <c r="H2158" s="7"/>
    </row>
    <row r="2159" spans="2:8" s="9" customFormat="1" hidden="1">
      <c r="B2159" s="10"/>
      <c r="C2159" s="5"/>
      <c r="D2159" s="8"/>
      <c r="E2159" s="8"/>
      <c r="F2159" s="7"/>
      <c r="G2159" s="8"/>
      <c r="H2159" s="7"/>
    </row>
    <row r="2160" spans="2:8" s="9" customFormat="1" hidden="1">
      <c r="B2160" s="10"/>
      <c r="C2160" s="5"/>
      <c r="D2160" s="8"/>
      <c r="E2160" s="8"/>
      <c r="F2160" s="7"/>
      <c r="G2160" s="8"/>
      <c r="H2160" s="7"/>
    </row>
    <row r="2161" spans="2:8" s="9" customFormat="1" hidden="1">
      <c r="B2161" s="10"/>
      <c r="C2161" s="5"/>
      <c r="D2161" s="8"/>
      <c r="E2161" s="8"/>
      <c r="F2161" s="7"/>
      <c r="G2161" s="8"/>
      <c r="H2161" s="8"/>
    </row>
    <row r="2162" spans="2:8" s="9" customFormat="1" hidden="1">
      <c r="B2162" s="10"/>
      <c r="C2162" s="5"/>
      <c r="D2162" s="8"/>
      <c r="E2162" s="8"/>
      <c r="F2162" s="7"/>
      <c r="G2162" s="8"/>
      <c r="H2162" s="7"/>
    </row>
    <row r="2163" spans="2:8" s="9" customFormat="1" hidden="1">
      <c r="B2163" s="10"/>
      <c r="C2163" s="5"/>
      <c r="D2163" s="8"/>
      <c r="E2163" s="8"/>
      <c r="F2163" s="7"/>
      <c r="G2163" s="8"/>
      <c r="H2163" s="7"/>
    </row>
    <row r="2164" spans="2:8" s="9" customFormat="1" hidden="1">
      <c r="B2164" s="10"/>
      <c r="C2164" s="5"/>
      <c r="D2164" s="8"/>
      <c r="E2164" s="11"/>
      <c r="F2164" s="7"/>
      <c r="G2164" s="8"/>
      <c r="H2164" s="7"/>
    </row>
    <row r="2165" spans="2:8" s="9" customFormat="1" hidden="1">
      <c r="B2165" s="10"/>
      <c r="C2165" s="5"/>
      <c r="D2165" s="8"/>
      <c r="E2165" s="11"/>
      <c r="F2165" s="7"/>
      <c r="G2165" s="8"/>
      <c r="H2165" s="7"/>
    </row>
    <row r="2166" spans="2:8" s="9" customFormat="1" hidden="1">
      <c r="B2166" s="10"/>
      <c r="C2166" s="5"/>
      <c r="D2166" s="8"/>
      <c r="E2166" s="11"/>
      <c r="F2166" s="7"/>
      <c r="G2166" s="8"/>
      <c r="H2166" s="7"/>
    </row>
    <row r="2167" spans="2:8" s="9" customFormat="1" hidden="1">
      <c r="B2167" s="10"/>
      <c r="C2167" s="5"/>
      <c r="D2167" s="8"/>
      <c r="E2167" s="11"/>
      <c r="F2167" s="7"/>
      <c r="G2167" s="8"/>
      <c r="H2167" s="7"/>
    </row>
    <row r="2168" spans="2:8" s="9" customFormat="1" hidden="1">
      <c r="B2168" s="10"/>
      <c r="C2168" s="5"/>
      <c r="D2168" s="8"/>
      <c r="E2168" s="7"/>
      <c r="F2168" s="7"/>
      <c r="G2168" s="7"/>
      <c r="H2168" s="7"/>
    </row>
    <row r="2169" spans="2:8" s="9" customFormat="1" hidden="1">
      <c r="B2169" s="10"/>
      <c r="C2169" s="5"/>
      <c r="D2169" s="8"/>
      <c r="E2169" s="7"/>
      <c r="F2169" s="7"/>
      <c r="G2169" s="7"/>
      <c r="H2169" s="7"/>
    </row>
    <row r="2170" spans="2:8" s="9" customFormat="1" hidden="1">
      <c r="B2170" s="10"/>
      <c r="C2170" s="5"/>
      <c r="D2170" s="7"/>
      <c r="E2170" s="7"/>
      <c r="F2170" s="7"/>
      <c r="G2170" s="7"/>
      <c r="H2170" s="7"/>
    </row>
    <row r="2171" spans="2:8" s="9" customFormat="1" hidden="1">
      <c r="B2171" s="10"/>
      <c r="C2171" s="5"/>
      <c r="D2171" s="8"/>
      <c r="E2171" s="11"/>
      <c r="F2171" s="7"/>
      <c r="G2171" s="7"/>
      <c r="H2171" s="7"/>
    </row>
    <row r="2172" spans="2:8" s="9" customFormat="1" hidden="1">
      <c r="B2172" s="10"/>
      <c r="C2172" s="5"/>
      <c r="D2172" s="8"/>
      <c r="E2172" s="11"/>
      <c r="F2172" s="7"/>
      <c r="G2172" s="7"/>
      <c r="H2172" s="7"/>
    </row>
    <row r="2173" spans="2:8" s="9" customFormat="1" hidden="1">
      <c r="B2173" s="10"/>
      <c r="C2173" s="5"/>
      <c r="D2173" s="8"/>
      <c r="E2173" s="11"/>
      <c r="F2173" s="7"/>
      <c r="G2173" s="7"/>
      <c r="H2173" s="7"/>
    </row>
    <row r="2174" spans="2:8" s="9" customFormat="1" hidden="1">
      <c r="B2174" s="10"/>
      <c r="C2174" s="5"/>
      <c r="D2174" s="8"/>
      <c r="E2174" s="8"/>
      <c r="F2174" s="7"/>
      <c r="G2174" s="7"/>
      <c r="H2174" s="7"/>
    </row>
    <row r="2175" spans="2:8" s="9" customFormat="1" hidden="1">
      <c r="B2175" s="10"/>
      <c r="C2175" s="5"/>
      <c r="D2175" s="8"/>
      <c r="E2175" s="8"/>
      <c r="F2175" s="7"/>
      <c r="G2175" s="7"/>
      <c r="H2175" s="7"/>
    </row>
    <row r="2176" spans="2:8" s="9" customFormat="1" hidden="1">
      <c r="B2176" s="10"/>
      <c r="C2176" s="5"/>
      <c r="D2176" s="8"/>
      <c r="E2176" s="8"/>
      <c r="F2176" s="7"/>
      <c r="G2176" s="7"/>
      <c r="H2176" s="7"/>
    </row>
    <row r="2177" spans="2:8" s="9" customFormat="1" hidden="1">
      <c r="B2177" s="10"/>
      <c r="C2177" s="5"/>
      <c r="D2177" s="8"/>
      <c r="E2177" s="11"/>
      <c r="F2177" s="7"/>
      <c r="G2177" s="7"/>
      <c r="H2177" s="7"/>
    </row>
    <row r="2178" spans="2:8" s="9" customFormat="1" hidden="1">
      <c r="B2178" s="10"/>
      <c r="C2178" s="5"/>
      <c r="D2178" s="8"/>
      <c r="E2178" s="7"/>
      <c r="F2178" s="7"/>
      <c r="G2178" s="7"/>
      <c r="H2178" s="7"/>
    </row>
    <row r="2179" spans="2:8" s="9" customFormat="1" hidden="1">
      <c r="B2179" s="10"/>
      <c r="C2179" s="5"/>
      <c r="D2179" s="8"/>
      <c r="E2179" s="7"/>
      <c r="F2179" s="7"/>
      <c r="G2179" s="8"/>
      <c r="H2179" s="7"/>
    </row>
    <row r="2180" spans="2:8" s="9" customFormat="1" hidden="1">
      <c r="B2180" s="10"/>
      <c r="C2180" s="5"/>
      <c r="D2180" s="8"/>
      <c r="E2180" s="11"/>
      <c r="F2180" s="7"/>
      <c r="G2180" s="8"/>
      <c r="H2180" s="7"/>
    </row>
    <row r="2181" spans="2:8" s="9" customFormat="1" hidden="1">
      <c r="B2181" s="10"/>
      <c r="C2181" s="5"/>
      <c r="D2181" s="8"/>
      <c r="E2181" s="8"/>
      <c r="F2181" s="7"/>
      <c r="G2181" s="8"/>
      <c r="H2181" s="7"/>
    </row>
    <row r="2182" spans="2:8" s="9" customFormat="1" hidden="1">
      <c r="B2182" s="10"/>
      <c r="C2182" s="5"/>
      <c r="D2182" s="8"/>
      <c r="E2182" s="8"/>
      <c r="F2182" s="7"/>
      <c r="G2182" s="8"/>
      <c r="H2182" s="7"/>
    </row>
    <row r="2183" spans="2:8" s="9" customFormat="1" hidden="1">
      <c r="B2183" s="10"/>
      <c r="C2183" s="5"/>
      <c r="D2183" s="8"/>
      <c r="E2183" s="8"/>
      <c r="F2183" s="7"/>
      <c r="G2183" s="8"/>
      <c r="H2183" s="7"/>
    </row>
    <row r="2184" spans="2:8" s="9" customFormat="1" hidden="1">
      <c r="B2184" s="10"/>
      <c r="C2184" s="5"/>
      <c r="D2184" s="8"/>
      <c r="E2184" s="8"/>
      <c r="F2184" s="7"/>
      <c r="G2184" s="8"/>
      <c r="H2184" s="8"/>
    </row>
    <row r="2185" spans="2:8" s="9" customFormat="1" hidden="1">
      <c r="B2185" s="10"/>
      <c r="C2185" s="5"/>
      <c r="D2185" s="8"/>
      <c r="E2185" s="8"/>
      <c r="F2185" s="7"/>
      <c r="G2185" s="8"/>
      <c r="H2185" s="7"/>
    </row>
    <row r="2186" spans="2:8" s="9" customFormat="1" hidden="1">
      <c r="B2186" s="10"/>
      <c r="C2186" s="5"/>
      <c r="D2186" s="8"/>
      <c r="E2186" s="8"/>
      <c r="F2186" s="7"/>
      <c r="G2186" s="8"/>
      <c r="H2186" s="7"/>
    </row>
    <row r="2187" spans="2:8" s="9" customFormat="1" hidden="1">
      <c r="B2187" s="10"/>
      <c r="C2187" s="5"/>
      <c r="D2187" s="8"/>
      <c r="E2187" s="11"/>
      <c r="F2187" s="7"/>
      <c r="G2187" s="8"/>
      <c r="H2187" s="7"/>
    </row>
    <row r="2188" spans="2:8" s="9" customFormat="1" hidden="1">
      <c r="B2188" s="10"/>
      <c r="C2188" s="5"/>
      <c r="D2188" s="8"/>
      <c r="E2188" s="11"/>
      <c r="F2188" s="7"/>
      <c r="G2188" s="8"/>
      <c r="H2188" s="7"/>
    </row>
    <row r="2189" spans="2:8" s="9" customFormat="1" hidden="1">
      <c r="B2189" s="10"/>
      <c r="C2189" s="5"/>
      <c r="D2189" s="8"/>
      <c r="E2189" s="11"/>
      <c r="F2189" s="7"/>
      <c r="G2189" s="8"/>
      <c r="H2189" s="7"/>
    </row>
    <row r="2190" spans="2:8" s="9" customFormat="1" hidden="1">
      <c r="B2190" s="10"/>
      <c r="C2190" s="5"/>
      <c r="D2190" s="8"/>
      <c r="E2190" s="11"/>
      <c r="F2190" s="7"/>
      <c r="G2190" s="8"/>
      <c r="H2190" s="7"/>
    </row>
    <row r="2191" spans="2:8" s="9" customFormat="1" hidden="1">
      <c r="B2191" s="10"/>
      <c r="C2191" s="5"/>
      <c r="D2191" s="8"/>
      <c r="E2191" s="7"/>
      <c r="F2191" s="7"/>
      <c r="G2191" s="7"/>
      <c r="H2191" s="7"/>
    </row>
    <row r="2192" spans="2:8" s="9" customFormat="1" hidden="1">
      <c r="B2192" s="10"/>
      <c r="C2192" s="5"/>
      <c r="D2192" s="8"/>
      <c r="E2192" s="7"/>
      <c r="F2192" s="7"/>
      <c r="G2192" s="7"/>
      <c r="H2192" s="7"/>
    </row>
    <row r="2193" spans="2:8" s="9" customFormat="1" hidden="1">
      <c r="B2193" s="10"/>
      <c r="C2193" s="5"/>
      <c r="D2193" s="8"/>
      <c r="E2193" s="7"/>
      <c r="F2193" s="7"/>
      <c r="G2193" s="7"/>
      <c r="H2193" s="7"/>
    </row>
    <row r="2194" spans="2:8" s="9" customFormat="1" hidden="1">
      <c r="B2194" s="10"/>
      <c r="C2194" s="5"/>
      <c r="D2194" s="7"/>
      <c r="E2194" s="7"/>
      <c r="F2194" s="7"/>
      <c r="G2194" s="7"/>
      <c r="H2194" s="7"/>
    </row>
    <row r="2195" spans="2:8" s="9" customFormat="1" hidden="1">
      <c r="B2195" s="10"/>
      <c r="C2195" s="5"/>
      <c r="D2195" s="7"/>
      <c r="E2195" s="7"/>
      <c r="F2195" s="7"/>
      <c r="G2195" s="7"/>
      <c r="H2195" s="7"/>
    </row>
    <row r="2196" spans="2:8" s="9" customFormat="1" hidden="1">
      <c r="B2196" s="10"/>
      <c r="C2196" s="5"/>
      <c r="D2196" s="7"/>
      <c r="E2196" s="7"/>
      <c r="F2196" s="7"/>
      <c r="G2196" s="7"/>
      <c r="H2196" s="7"/>
    </row>
    <row r="2197" spans="2:8" s="9" customFormat="1" hidden="1">
      <c r="B2197" s="4"/>
      <c r="C2197" s="5"/>
      <c r="D2197" s="7"/>
      <c r="E2197" s="7"/>
      <c r="F2197" s="7"/>
      <c r="G2197" s="7"/>
      <c r="H2197" s="7"/>
    </row>
    <row r="2198" spans="2:8" s="9" customFormat="1" hidden="1">
      <c r="B2198" s="10"/>
      <c r="C2198" s="5"/>
      <c r="D2198" s="7"/>
      <c r="E2198" s="7"/>
      <c r="F2198" s="7"/>
      <c r="G2198" s="7"/>
      <c r="H2198" s="7"/>
    </row>
    <row r="2199" spans="2:8" s="9" customFormat="1" hidden="1">
      <c r="B2199" s="10"/>
      <c r="C2199" s="5"/>
      <c r="D2199" s="8"/>
      <c r="E2199" s="11"/>
      <c r="F2199" s="7"/>
      <c r="G2199" s="7"/>
      <c r="H2199" s="7"/>
    </row>
    <row r="2200" spans="2:8" s="9" customFormat="1" hidden="1">
      <c r="B2200" s="10"/>
      <c r="C2200" s="5"/>
      <c r="D2200" s="8"/>
      <c r="E2200" s="11"/>
      <c r="F2200" s="7"/>
      <c r="G2200" s="7"/>
      <c r="H2200" s="7"/>
    </row>
    <row r="2201" spans="2:8" s="9" customFormat="1" hidden="1">
      <c r="B2201" s="10"/>
      <c r="C2201" s="5"/>
      <c r="D2201" s="8"/>
      <c r="E2201" s="11"/>
      <c r="F2201" s="7"/>
      <c r="G2201" s="7"/>
      <c r="H2201" s="7"/>
    </row>
    <row r="2202" spans="2:8" s="9" customFormat="1" hidden="1">
      <c r="B2202" s="10"/>
      <c r="C2202" s="5"/>
      <c r="D2202" s="8"/>
      <c r="E2202" s="8"/>
      <c r="F2202" s="7"/>
      <c r="G2202" s="7"/>
      <c r="H2202" s="7"/>
    </row>
    <row r="2203" spans="2:8" s="9" customFormat="1" hidden="1">
      <c r="B2203" s="10"/>
      <c r="C2203" s="5"/>
      <c r="D2203" s="8"/>
      <c r="E2203" s="8"/>
      <c r="F2203" s="7"/>
      <c r="G2203" s="7"/>
      <c r="H2203" s="7"/>
    </row>
    <row r="2204" spans="2:8" s="9" customFormat="1" hidden="1">
      <c r="B2204" s="10"/>
      <c r="C2204" s="5"/>
      <c r="D2204" s="8"/>
      <c r="E2204" s="8"/>
      <c r="F2204" s="7"/>
      <c r="G2204" s="7"/>
      <c r="H2204" s="7"/>
    </row>
    <row r="2205" spans="2:8" s="9" customFormat="1" hidden="1">
      <c r="B2205" s="10"/>
      <c r="C2205" s="5"/>
      <c r="D2205" s="8"/>
      <c r="E2205" s="11"/>
      <c r="F2205" s="7"/>
      <c r="G2205" s="7"/>
      <c r="H2205" s="7"/>
    </row>
    <row r="2206" spans="2:8" s="9" customFormat="1" hidden="1">
      <c r="B2206" s="10"/>
      <c r="C2206" s="5"/>
      <c r="D2206" s="8"/>
      <c r="E2206" s="7"/>
      <c r="F2206" s="7"/>
      <c r="G2206" s="7"/>
      <c r="H2206" s="7"/>
    </row>
    <row r="2207" spans="2:8" s="9" customFormat="1" hidden="1">
      <c r="B2207" s="10"/>
      <c r="C2207" s="5"/>
      <c r="D2207" s="8"/>
      <c r="E2207" s="7"/>
      <c r="F2207" s="7"/>
      <c r="G2207" s="8"/>
      <c r="H2207" s="7"/>
    </row>
    <row r="2208" spans="2:8" s="9" customFormat="1" hidden="1">
      <c r="B2208" s="10"/>
      <c r="C2208" s="5"/>
      <c r="D2208" s="8"/>
      <c r="E2208" s="11"/>
      <c r="F2208" s="7"/>
      <c r="G2208" s="8"/>
      <c r="H2208" s="7"/>
    </row>
    <row r="2209" spans="2:8" s="9" customFormat="1" hidden="1">
      <c r="B2209" s="10"/>
      <c r="C2209" s="5"/>
      <c r="D2209" s="8"/>
      <c r="E2209" s="8"/>
      <c r="F2209" s="7"/>
      <c r="G2209" s="8"/>
      <c r="H2209" s="7"/>
    </row>
    <row r="2210" spans="2:8" s="9" customFormat="1" hidden="1">
      <c r="B2210" s="10"/>
      <c r="C2210" s="5"/>
      <c r="D2210" s="8"/>
      <c r="E2210" s="8"/>
      <c r="F2210" s="7"/>
      <c r="G2210" s="8"/>
      <c r="H2210" s="7"/>
    </row>
    <row r="2211" spans="2:8" s="9" customFormat="1" hidden="1">
      <c r="B2211" s="10"/>
      <c r="C2211" s="5"/>
      <c r="D2211" s="8"/>
      <c r="E2211" s="8"/>
      <c r="F2211" s="7"/>
      <c r="G2211" s="8"/>
      <c r="H2211" s="7"/>
    </row>
    <row r="2212" spans="2:8" s="9" customFormat="1" hidden="1">
      <c r="B2212" s="10"/>
      <c r="C2212" s="5"/>
      <c r="D2212" s="8"/>
      <c r="E2212" s="8"/>
      <c r="F2212" s="7"/>
      <c r="G2212" s="8"/>
      <c r="H2212" s="8"/>
    </row>
    <row r="2213" spans="2:8" s="9" customFormat="1" hidden="1">
      <c r="B2213" s="10"/>
      <c r="C2213" s="5"/>
      <c r="D2213" s="8"/>
      <c r="E2213" s="8"/>
      <c r="F2213" s="7"/>
      <c r="G2213" s="8"/>
      <c r="H2213" s="7"/>
    </row>
    <row r="2214" spans="2:8" s="9" customFormat="1" hidden="1">
      <c r="B2214" s="10"/>
      <c r="C2214" s="5"/>
      <c r="D2214" s="8"/>
      <c r="E2214" s="8"/>
      <c r="F2214" s="7"/>
      <c r="G2214" s="8"/>
      <c r="H2214" s="7"/>
    </row>
    <row r="2215" spans="2:8" s="9" customFormat="1" hidden="1">
      <c r="B2215" s="10"/>
      <c r="C2215" s="5"/>
      <c r="D2215" s="8"/>
      <c r="E2215" s="11"/>
      <c r="F2215" s="7"/>
      <c r="G2215" s="8"/>
      <c r="H2215" s="7"/>
    </row>
    <row r="2216" spans="2:8" s="9" customFormat="1" hidden="1">
      <c r="B2216" s="10"/>
      <c r="C2216" s="5"/>
      <c r="D2216" s="8"/>
      <c r="E2216" s="11"/>
      <c r="F2216" s="7"/>
      <c r="G2216" s="8"/>
      <c r="H2216" s="7"/>
    </row>
    <row r="2217" spans="2:8" s="9" customFormat="1" hidden="1">
      <c r="B2217" s="10"/>
      <c r="C2217" s="5"/>
      <c r="D2217" s="8"/>
      <c r="E2217" s="11"/>
      <c r="F2217" s="7"/>
      <c r="G2217" s="8"/>
      <c r="H2217" s="7"/>
    </row>
    <row r="2218" spans="2:8" s="9" customFormat="1" hidden="1">
      <c r="B2218" s="10"/>
      <c r="C2218" s="5"/>
      <c r="D2218" s="8"/>
      <c r="E2218" s="11"/>
      <c r="F2218" s="7"/>
      <c r="G2218" s="8"/>
      <c r="H2218" s="7"/>
    </row>
    <row r="2219" spans="2:8" s="9" customFormat="1" hidden="1">
      <c r="B2219" s="10"/>
      <c r="C2219" s="5"/>
      <c r="D2219" s="8"/>
      <c r="E2219" s="7"/>
      <c r="F2219" s="7"/>
      <c r="G2219" s="7"/>
      <c r="H2219" s="7"/>
    </row>
    <row r="2220" spans="2:8" s="9" customFormat="1" hidden="1">
      <c r="B2220" s="10"/>
      <c r="C2220" s="5"/>
      <c r="D2220" s="8"/>
      <c r="E2220" s="7"/>
      <c r="F2220" s="7"/>
      <c r="G2220" s="7"/>
      <c r="H2220" s="7"/>
    </row>
    <row r="2221" spans="2:8" s="9" customFormat="1" hidden="1">
      <c r="B2221" s="10"/>
      <c r="C2221" s="5"/>
      <c r="D2221" s="7"/>
      <c r="E2221" s="7"/>
      <c r="F2221" s="7"/>
      <c r="G2221" s="7"/>
      <c r="H2221" s="7"/>
    </row>
    <row r="2222" spans="2:8" s="9" customFormat="1" hidden="1">
      <c r="B2222" s="10"/>
      <c r="C2222" s="5"/>
      <c r="D2222" s="8"/>
      <c r="E2222" s="11"/>
      <c r="F2222" s="7"/>
      <c r="G2222" s="7"/>
      <c r="H2222" s="7"/>
    </row>
    <row r="2223" spans="2:8" s="9" customFormat="1" hidden="1">
      <c r="B2223" s="10"/>
      <c r="C2223" s="5"/>
      <c r="D2223" s="8"/>
      <c r="E2223" s="11"/>
      <c r="F2223" s="7"/>
      <c r="G2223" s="7"/>
      <c r="H2223" s="7"/>
    </row>
    <row r="2224" spans="2:8" s="9" customFormat="1" hidden="1">
      <c r="B2224" s="10"/>
      <c r="C2224" s="5"/>
      <c r="D2224" s="8"/>
      <c r="E2224" s="11"/>
      <c r="F2224" s="7"/>
      <c r="G2224" s="7"/>
      <c r="H2224" s="7"/>
    </row>
    <row r="2225" spans="2:8" s="9" customFormat="1" hidden="1">
      <c r="B2225" s="10"/>
      <c r="C2225" s="5"/>
      <c r="D2225" s="8"/>
      <c r="E2225" s="8"/>
      <c r="F2225" s="7"/>
      <c r="G2225" s="7"/>
      <c r="H2225" s="7"/>
    </row>
    <row r="2226" spans="2:8" s="9" customFormat="1" hidden="1">
      <c r="B2226" s="10"/>
      <c r="C2226" s="5"/>
      <c r="D2226" s="8"/>
      <c r="E2226" s="8"/>
      <c r="F2226" s="7"/>
      <c r="G2226" s="7"/>
      <c r="H2226" s="7"/>
    </row>
    <row r="2227" spans="2:8" s="9" customFormat="1" hidden="1">
      <c r="B2227" s="10"/>
      <c r="C2227" s="5"/>
      <c r="D2227" s="8"/>
      <c r="E2227" s="8"/>
      <c r="F2227" s="7"/>
      <c r="G2227" s="7"/>
      <c r="H2227" s="7"/>
    </row>
    <row r="2228" spans="2:8" s="9" customFormat="1" hidden="1">
      <c r="B2228" s="10"/>
      <c r="C2228" s="5"/>
      <c r="D2228" s="8"/>
      <c r="E2228" s="11"/>
      <c r="F2228" s="7"/>
      <c r="G2228" s="7"/>
      <c r="H2228" s="7"/>
    </row>
    <row r="2229" spans="2:8" s="9" customFormat="1" hidden="1">
      <c r="B2229" s="10"/>
      <c r="C2229" s="5"/>
      <c r="D2229" s="8"/>
      <c r="E2229" s="7"/>
      <c r="F2229" s="7"/>
      <c r="G2229" s="7"/>
      <c r="H2229" s="7"/>
    </row>
    <row r="2230" spans="2:8" s="9" customFormat="1" hidden="1">
      <c r="B2230" s="10"/>
      <c r="C2230" s="5"/>
      <c r="D2230" s="8"/>
      <c r="E2230" s="7"/>
      <c r="F2230" s="7"/>
      <c r="G2230" s="8"/>
      <c r="H2230" s="7"/>
    </row>
    <row r="2231" spans="2:8" s="9" customFormat="1" hidden="1">
      <c r="B2231" s="10"/>
      <c r="C2231" s="5"/>
      <c r="D2231" s="8"/>
      <c r="E2231" s="11"/>
      <c r="F2231" s="7"/>
      <c r="G2231" s="8"/>
      <c r="H2231" s="7"/>
    </row>
    <row r="2232" spans="2:8" s="9" customFormat="1" hidden="1">
      <c r="B2232" s="10"/>
      <c r="C2232" s="5"/>
      <c r="D2232" s="8"/>
      <c r="E2232" s="8"/>
      <c r="F2232" s="7"/>
      <c r="G2232" s="8"/>
      <c r="H2232" s="7"/>
    </row>
    <row r="2233" spans="2:8" s="9" customFormat="1" hidden="1">
      <c r="B2233" s="10"/>
      <c r="C2233" s="5"/>
      <c r="D2233" s="8"/>
      <c r="E2233" s="8"/>
      <c r="F2233" s="7"/>
      <c r="G2233" s="8"/>
      <c r="H2233" s="7"/>
    </row>
    <row r="2234" spans="2:8" s="9" customFormat="1" hidden="1">
      <c r="B2234" s="10"/>
      <c r="C2234" s="5"/>
      <c r="D2234" s="8"/>
      <c r="E2234" s="8"/>
      <c r="F2234" s="7"/>
      <c r="G2234" s="8"/>
      <c r="H2234" s="7"/>
    </row>
    <row r="2235" spans="2:8" s="9" customFormat="1" hidden="1">
      <c r="B2235" s="10"/>
      <c r="C2235" s="5"/>
      <c r="D2235" s="8"/>
      <c r="E2235" s="8"/>
      <c r="F2235" s="7"/>
      <c r="G2235" s="8"/>
      <c r="H2235" s="8"/>
    </row>
    <row r="2236" spans="2:8" s="9" customFormat="1" hidden="1">
      <c r="B2236" s="10"/>
      <c r="C2236" s="5"/>
      <c r="D2236" s="8"/>
      <c r="E2236" s="8"/>
      <c r="F2236" s="7"/>
      <c r="G2236" s="8"/>
      <c r="H2236" s="7"/>
    </row>
    <row r="2237" spans="2:8" s="9" customFormat="1" hidden="1">
      <c r="B2237" s="10"/>
      <c r="C2237" s="5"/>
      <c r="D2237" s="8"/>
      <c r="E2237" s="8"/>
      <c r="F2237" s="7"/>
      <c r="G2237" s="8"/>
      <c r="H2237" s="7"/>
    </row>
    <row r="2238" spans="2:8" s="9" customFormat="1" hidden="1">
      <c r="B2238" s="10"/>
      <c r="C2238" s="5"/>
      <c r="D2238" s="8"/>
      <c r="E2238" s="11"/>
      <c r="F2238" s="7"/>
      <c r="G2238" s="8"/>
      <c r="H2238" s="7"/>
    </row>
    <row r="2239" spans="2:8" s="9" customFormat="1" hidden="1">
      <c r="B2239" s="10"/>
      <c r="C2239" s="5"/>
      <c r="D2239" s="8"/>
      <c r="E2239" s="11"/>
      <c r="F2239" s="7"/>
      <c r="G2239" s="8"/>
      <c r="H2239" s="7"/>
    </row>
    <row r="2240" spans="2:8" s="9" customFormat="1" hidden="1">
      <c r="B2240" s="10"/>
      <c r="C2240" s="5"/>
      <c r="D2240" s="8"/>
      <c r="E2240" s="11"/>
      <c r="F2240" s="7"/>
      <c r="G2240" s="8"/>
      <c r="H2240" s="7"/>
    </row>
    <row r="2241" spans="2:8" s="9" customFormat="1" hidden="1">
      <c r="B2241" s="10"/>
      <c r="C2241" s="5"/>
      <c r="D2241" s="8"/>
      <c r="E2241" s="11"/>
      <c r="F2241" s="7"/>
      <c r="G2241" s="8"/>
      <c r="H2241" s="7"/>
    </row>
    <row r="2242" spans="2:8" s="9" customFormat="1" hidden="1">
      <c r="B2242" s="10"/>
      <c r="C2242" s="5"/>
      <c r="D2242" s="8"/>
      <c r="E2242" s="7"/>
      <c r="F2242" s="7"/>
      <c r="G2242" s="7"/>
      <c r="H2242" s="7"/>
    </row>
    <row r="2243" spans="2:8" s="9" customFormat="1" hidden="1">
      <c r="B2243" s="10"/>
      <c r="C2243" s="5"/>
      <c r="D2243" s="8"/>
      <c r="E2243" s="7"/>
      <c r="F2243" s="7"/>
      <c r="G2243" s="7"/>
      <c r="H2243" s="7"/>
    </row>
    <row r="2244" spans="2:8" s="9" customFormat="1" hidden="1">
      <c r="B2244" s="10"/>
      <c r="C2244" s="5"/>
      <c r="D2244" s="7"/>
      <c r="E2244" s="7"/>
      <c r="F2244" s="7"/>
      <c r="G2244" s="7"/>
      <c r="H2244" s="7"/>
    </row>
    <row r="2245" spans="2:8" s="9" customFormat="1" hidden="1">
      <c r="B2245" s="10"/>
      <c r="C2245" s="5"/>
      <c r="D2245" s="8"/>
      <c r="E2245" s="11"/>
      <c r="F2245" s="7"/>
      <c r="G2245" s="7"/>
      <c r="H2245" s="7"/>
    </row>
    <row r="2246" spans="2:8" s="9" customFormat="1" hidden="1">
      <c r="B2246" s="10"/>
      <c r="C2246" s="5"/>
      <c r="D2246" s="8"/>
      <c r="E2246" s="11"/>
      <c r="F2246" s="7"/>
      <c r="G2246" s="7"/>
      <c r="H2246" s="7"/>
    </row>
    <row r="2247" spans="2:8" s="9" customFormat="1" hidden="1">
      <c r="B2247" s="10"/>
      <c r="C2247" s="5"/>
      <c r="D2247" s="8"/>
      <c r="E2247" s="11"/>
      <c r="F2247" s="7"/>
      <c r="G2247" s="7"/>
      <c r="H2247" s="7"/>
    </row>
    <row r="2248" spans="2:8" s="9" customFormat="1" hidden="1">
      <c r="B2248" s="10"/>
      <c r="C2248" s="5"/>
      <c r="D2248" s="8"/>
      <c r="E2248" s="8"/>
      <c r="F2248" s="7"/>
      <c r="G2248" s="7"/>
      <c r="H2248" s="7"/>
    </row>
    <row r="2249" spans="2:8" s="9" customFormat="1" hidden="1">
      <c r="B2249" s="10"/>
      <c r="C2249" s="5"/>
      <c r="D2249" s="8"/>
      <c r="E2249" s="8"/>
      <c r="F2249" s="7"/>
      <c r="G2249" s="7"/>
      <c r="H2249" s="7"/>
    </row>
    <row r="2250" spans="2:8" s="9" customFormat="1" hidden="1">
      <c r="B2250" s="10"/>
      <c r="C2250" s="5"/>
      <c r="D2250" s="8"/>
      <c r="E2250" s="8"/>
      <c r="F2250" s="7"/>
      <c r="G2250" s="7"/>
      <c r="H2250" s="7"/>
    </row>
    <row r="2251" spans="2:8" s="9" customFormat="1" hidden="1">
      <c r="B2251" s="10"/>
      <c r="C2251" s="5"/>
      <c r="D2251" s="8"/>
      <c r="E2251" s="11"/>
      <c r="F2251" s="7"/>
      <c r="G2251" s="7"/>
      <c r="H2251" s="7"/>
    </row>
    <row r="2252" spans="2:8" s="9" customFormat="1" hidden="1">
      <c r="B2252" s="10"/>
      <c r="C2252" s="5"/>
      <c r="D2252" s="8"/>
      <c r="E2252" s="7"/>
      <c r="F2252" s="7"/>
      <c r="G2252" s="7"/>
      <c r="H2252" s="7"/>
    </row>
    <row r="2253" spans="2:8" s="9" customFormat="1" hidden="1">
      <c r="B2253" s="10"/>
      <c r="C2253" s="5"/>
      <c r="D2253" s="8"/>
      <c r="E2253" s="7"/>
      <c r="F2253" s="7"/>
      <c r="G2253" s="8"/>
      <c r="H2253" s="7"/>
    </row>
    <row r="2254" spans="2:8" s="9" customFormat="1" hidden="1">
      <c r="B2254" s="10"/>
      <c r="C2254" s="5"/>
      <c r="D2254" s="8"/>
      <c r="E2254" s="11"/>
      <c r="F2254" s="7"/>
      <c r="G2254" s="8"/>
      <c r="H2254" s="7"/>
    </row>
    <row r="2255" spans="2:8" s="9" customFormat="1" hidden="1">
      <c r="B2255" s="10"/>
      <c r="C2255" s="5"/>
      <c r="D2255" s="8"/>
      <c r="E2255" s="8"/>
      <c r="F2255" s="7"/>
      <c r="G2255" s="8"/>
      <c r="H2255" s="7"/>
    </row>
    <row r="2256" spans="2:8" s="9" customFormat="1" hidden="1">
      <c r="B2256" s="10"/>
      <c r="C2256" s="5"/>
      <c r="D2256" s="8"/>
      <c r="E2256" s="8"/>
      <c r="F2256" s="7"/>
      <c r="G2256" s="8"/>
      <c r="H2256" s="7"/>
    </row>
    <row r="2257" spans="2:8" s="9" customFormat="1" hidden="1">
      <c r="B2257" s="10"/>
      <c r="C2257" s="5"/>
      <c r="D2257" s="8"/>
      <c r="E2257" s="8"/>
      <c r="F2257" s="7"/>
      <c r="G2257" s="8"/>
      <c r="H2257" s="7"/>
    </row>
    <row r="2258" spans="2:8" s="9" customFormat="1" hidden="1">
      <c r="B2258" s="10"/>
      <c r="C2258" s="5"/>
      <c r="D2258" s="8"/>
      <c r="E2258" s="8"/>
      <c r="F2258" s="7"/>
      <c r="G2258" s="8"/>
      <c r="H2258" s="8"/>
    </row>
    <row r="2259" spans="2:8" s="9" customFormat="1" hidden="1">
      <c r="B2259" s="10"/>
      <c r="C2259" s="5"/>
      <c r="D2259" s="8"/>
      <c r="E2259" s="8"/>
      <c r="F2259" s="7"/>
      <c r="G2259" s="8"/>
      <c r="H2259" s="7"/>
    </row>
    <row r="2260" spans="2:8" s="9" customFormat="1" hidden="1">
      <c r="B2260" s="10"/>
      <c r="C2260" s="5"/>
      <c r="D2260" s="8"/>
      <c r="E2260" s="8"/>
      <c r="F2260" s="7"/>
      <c r="G2260" s="8"/>
      <c r="H2260" s="7"/>
    </row>
    <row r="2261" spans="2:8" s="9" customFormat="1" hidden="1">
      <c r="B2261" s="10"/>
      <c r="C2261" s="5"/>
      <c r="D2261" s="8"/>
      <c r="E2261" s="11"/>
      <c r="F2261" s="7"/>
      <c r="G2261" s="8"/>
      <c r="H2261" s="7"/>
    </row>
    <row r="2262" spans="2:8" s="9" customFormat="1" hidden="1">
      <c r="B2262" s="10"/>
      <c r="C2262" s="5"/>
      <c r="D2262" s="8"/>
      <c r="E2262" s="11"/>
      <c r="F2262" s="7"/>
      <c r="G2262" s="8"/>
      <c r="H2262" s="7"/>
    </row>
    <row r="2263" spans="2:8" s="9" customFormat="1" hidden="1">
      <c r="B2263" s="10"/>
      <c r="C2263" s="5"/>
      <c r="D2263" s="8"/>
      <c r="E2263" s="11"/>
      <c r="F2263" s="7"/>
      <c r="G2263" s="8"/>
      <c r="H2263" s="7"/>
    </row>
    <row r="2264" spans="2:8" s="9" customFormat="1" hidden="1">
      <c r="B2264" s="10"/>
      <c r="C2264" s="5"/>
      <c r="D2264" s="8"/>
      <c r="E2264" s="11"/>
      <c r="F2264" s="7"/>
      <c r="G2264" s="8"/>
      <c r="H2264" s="7"/>
    </row>
    <row r="2265" spans="2:8" s="9" customFormat="1" hidden="1">
      <c r="B2265" s="10"/>
      <c r="C2265" s="5"/>
      <c r="D2265" s="8"/>
      <c r="E2265" s="7"/>
      <c r="F2265" s="7"/>
      <c r="G2265" s="7"/>
      <c r="H2265" s="7"/>
    </row>
    <row r="2266" spans="2:8" s="9" customFormat="1" hidden="1">
      <c r="B2266" s="10"/>
      <c r="C2266" s="5"/>
      <c r="D2266" s="8"/>
      <c r="E2266" s="7"/>
      <c r="F2266" s="7"/>
      <c r="G2266" s="7"/>
      <c r="H2266" s="7"/>
    </row>
    <row r="2267" spans="2:8" s="9" customFormat="1" hidden="1">
      <c r="B2267" s="10"/>
      <c r="C2267" s="5"/>
      <c r="D2267" s="7"/>
      <c r="E2267" s="7"/>
      <c r="F2267" s="7"/>
      <c r="G2267" s="7"/>
      <c r="H2267" s="7"/>
    </row>
    <row r="2268" spans="2:8" s="9" customFormat="1" hidden="1">
      <c r="B2268" s="10"/>
      <c r="C2268" s="5"/>
      <c r="D2268" s="8"/>
      <c r="E2268" s="11"/>
      <c r="F2268" s="7"/>
      <c r="G2268" s="7"/>
      <c r="H2268" s="7"/>
    </row>
    <row r="2269" spans="2:8" s="9" customFormat="1" hidden="1">
      <c r="B2269" s="10"/>
      <c r="C2269" s="5"/>
      <c r="D2269" s="8"/>
      <c r="E2269" s="11"/>
      <c r="F2269" s="7"/>
      <c r="G2269" s="7"/>
      <c r="H2269" s="7"/>
    </row>
    <row r="2270" spans="2:8" s="9" customFormat="1" hidden="1">
      <c r="B2270" s="10"/>
      <c r="C2270" s="5"/>
      <c r="D2270" s="8"/>
      <c r="E2270" s="11"/>
      <c r="F2270" s="7"/>
      <c r="G2270" s="7"/>
      <c r="H2270" s="7"/>
    </row>
    <row r="2271" spans="2:8" s="9" customFormat="1" hidden="1">
      <c r="B2271" s="10"/>
      <c r="C2271" s="5"/>
      <c r="D2271" s="8"/>
      <c r="E2271" s="8"/>
      <c r="F2271" s="7"/>
      <c r="G2271" s="7"/>
      <c r="H2271" s="7"/>
    </row>
    <row r="2272" spans="2:8" s="9" customFormat="1" hidden="1">
      <c r="B2272" s="10"/>
      <c r="C2272" s="5"/>
      <c r="D2272" s="8"/>
      <c r="E2272" s="8"/>
      <c r="F2272" s="7"/>
      <c r="G2272" s="7"/>
      <c r="H2272" s="7"/>
    </row>
    <row r="2273" spans="2:8" s="9" customFormat="1" hidden="1">
      <c r="B2273" s="10"/>
      <c r="C2273" s="5"/>
      <c r="D2273" s="8"/>
      <c r="E2273" s="8"/>
      <c r="F2273" s="7"/>
      <c r="G2273" s="7"/>
      <c r="H2273" s="7"/>
    </row>
    <row r="2274" spans="2:8" s="9" customFormat="1" hidden="1">
      <c r="B2274" s="10"/>
      <c r="C2274" s="5"/>
      <c r="D2274" s="8"/>
      <c r="E2274" s="11"/>
      <c r="F2274" s="7"/>
      <c r="G2274" s="7"/>
      <c r="H2274" s="7"/>
    </row>
    <row r="2275" spans="2:8" s="9" customFormat="1" hidden="1">
      <c r="B2275" s="10"/>
      <c r="C2275" s="5"/>
      <c r="D2275" s="8"/>
      <c r="E2275" s="7"/>
      <c r="F2275" s="7"/>
      <c r="G2275" s="7"/>
      <c r="H2275" s="7"/>
    </row>
    <row r="2276" spans="2:8" s="9" customFormat="1" hidden="1">
      <c r="B2276" s="10"/>
      <c r="C2276" s="5"/>
      <c r="D2276" s="8"/>
      <c r="E2276" s="7"/>
      <c r="F2276" s="7"/>
      <c r="G2276" s="8"/>
      <c r="H2276" s="7"/>
    </row>
    <row r="2277" spans="2:8" s="9" customFormat="1" hidden="1">
      <c r="B2277" s="10"/>
      <c r="C2277" s="5"/>
      <c r="D2277" s="8"/>
      <c r="E2277" s="11"/>
      <c r="F2277" s="7"/>
      <c r="G2277" s="8"/>
      <c r="H2277" s="7"/>
    </row>
    <row r="2278" spans="2:8" s="9" customFormat="1" hidden="1">
      <c r="B2278" s="10"/>
      <c r="C2278" s="5"/>
      <c r="D2278" s="8"/>
      <c r="E2278" s="8"/>
      <c r="F2278" s="7"/>
      <c r="G2278" s="8"/>
      <c r="H2278" s="7"/>
    </row>
    <row r="2279" spans="2:8" s="9" customFormat="1" hidden="1">
      <c r="B2279" s="10"/>
      <c r="C2279" s="5"/>
      <c r="D2279" s="8"/>
      <c r="E2279" s="8"/>
      <c r="F2279" s="7"/>
      <c r="G2279" s="8"/>
      <c r="H2279" s="7"/>
    </row>
    <row r="2280" spans="2:8" s="9" customFormat="1" hidden="1">
      <c r="B2280" s="10"/>
      <c r="C2280" s="5"/>
      <c r="D2280" s="8"/>
      <c r="E2280" s="8"/>
      <c r="F2280" s="7"/>
      <c r="G2280" s="8"/>
      <c r="H2280" s="7"/>
    </row>
    <row r="2281" spans="2:8" s="9" customFormat="1" hidden="1">
      <c r="B2281" s="10"/>
      <c r="C2281" s="5"/>
      <c r="D2281" s="8"/>
      <c r="E2281" s="8"/>
      <c r="F2281" s="7"/>
      <c r="G2281" s="8"/>
      <c r="H2281" s="8"/>
    </row>
    <row r="2282" spans="2:8" s="9" customFormat="1" hidden="1">
      <c r="B2282" s="10"/>
      <c r="C2282" s="5"/>
      <c r="D2282" s="8"/>
      <c r="E2282" s="8"/>
      <c r="F2282" s="7"/>
      <c r="G2282" s="8"/>
      <c r="H2282" s="7"/>
    </row>
    <row r="2283" spans="2:8" s="9" customFormat="1" hidden="1">
      <c r="B2283" s="10"/>
      <c r="C2283" s="5"/>
      <c r="D2283" s="8"/>
      <c r="E2283" s="8"/>
      <c r="F2283" s="7"/>
      <c r="G2283" s="8"/>
      <c r="H2283" s="7"/>
    </row>
    <row r="2284" spans="2:8" s="9" customFormat="1" hidden="1">
      <c r="B2284" s="10"/>
      <c r="C2284" s="5"/>
      <c r="D2284" s="8"/>
      <c r="E2284" s="11"/>
      <c r="F2284" s="7"/>
      <c r="G2284" s="8"/>
      <c r="H2284" s="7"/>
    </row>
    <row r="2285" spans="2:8" s="9" customFormat="1" hidden="1">
      <c r="B2285" s="10"/>
      <c r="C2285" s="5"/>
      <c r="D2285" s="8"/>
      <c r="E2285" s="11"/>
      <c r="F2285" s="7"/>
      <c r="G2285" s="8"/>
      <c r="H2285" s="7"/>
    </row>
    <row r="2286" spans="2:8" s="9" customFormat="1" hidden="1">
      <c r="B2286" s="10"/>
      <c r="C2286" s="5"/>
      <c r="D2286" s="8"/>
      <c r="E2286" s="11"/>
      <c r="F2286" s="7"/>
      <c r="G2286" s="8"/>
      <c r="H2286" s="7"/>
    </row>
    <row r="2287" spans="2:8" s="9" customFormat="1" hidden="1">
      <c r="B2287" s="10"/>
      <c r="C2287" s="5"/>
      <c r="D2287" s="8"/>
      <c r="E2287" s="11"/>
      <c r="F2287" s="7"/>
      <c r="G2287" s="8"/>
      <c r="H2287" s="7"/>
    </row>
    <row r="2288" spans="2:8" s="9" customFormat="1" hidden="1">
      <c r="B2288" s="10"/>
      <c r="C2288" s="5"/>
      <c r="D2288" s="8"/>
      <c r="E2288" s="7"/>
      <c r="F2288" s="7"/>
      <c r="G2288" s="7"/>
      <c r="H2288" s="7"/>
    </row>
    <row r="2289" spans="2:8" s="9" customFormat="1" hidden="1">
      <c r="B2289" s="10"/>
      <c r="C2289" s="5"/>
      <c r="D2289" s="8"/>
      <c r="E2289" s="7"/>
      <c r="F2289" s="7"/>
      <c r="G2289" s="7"/>
      <c r="H2289" s="7"/>
    </row>
    <row r="2290" spans="2:8" s="9" customFormat="1" hidden="1">
      <c r="B2290" s="10"/>
      <c r="C2290" s="5"/>
      <c r="D2290" s="8"/>
      <c r="E2290" s="7"/>
      <c r="F2290" s="7"/>
      <c r="G2290" s="7"/>
      <c r="H2290" s="7"/>
    </row>
    <row r="2291" spans="2:8" s="9" customFormat="1" hidden="1">
      <c r="B2291" s="10"/>
      <c r="C2291" s="5"/>
      <c r="D2291" s="7"/>
      <c r="E2291" s="7"/>
      <c r="F2291" s="7"/>
      <c r="G2291" s="7"/>
      <c r="H2291" s="7"/>
    </row>
    <row r="2292" spans="2:8" s="9" customFormat="1" hidden="1">
      <c r="B2292" s="10"/>
      <c r="C2292" s="5"/>
      <c r="D2292" s="7"/>
      <c r="E2292" s="7"/>
      <c r="F2292" s="7"/>
      <c r="G2292" s="7"/>
      <c r="H2292" s="7"/>
    </row>
    <row r="2293" spans="2:8" s="9" customFormat="1" hidden="1">
      <c r="B2293" s="10"/>
      <c r="C2293" s="5"/>
      <c r="D2293" s="7"/>
      <c r="E2293" s="7"/>
      <c r="F2293" s="7"/>
      <c r="G2293" s="7"/>
      <c r="H2293" s="7"/>
    </row>
    <row r="2294" spans="2:8" s="9" customFormat="1" hidden="1">
      <c r="B2294" s="4"/>
      <c r="C2294" s="5"/>
      <c r="D2294" s="7"/>
      <c r="E2294" s="7"/>
      <c r="F2294" s="7"/>
      <c r="G2294" s="7"/>
      <c r="H2294" s="7"/>
    </row>
    <row r="2295" spans="2:8" s="9" customFormat="1" hidden="1">
      <c r="B2295" s="10"/>
      <c r="C2295" s="5"/>
      <c r="D2295" s="7"/>
      <c r="E2295" s="7"/>
      <c r="F2295" s="7"/>
      <c r="G2295" s="7"/>
      <c r="H2295" s="7"/>
    </row>
    <row r="2296" spans="2:8" s="9" customFormat="1" hidden="1">
      <c r="B2296" s="10"/>
      <c r="C2296" s="5"/>
      <c r="D2296" s="8"/>
      <c r="E2296" s="11"/>
      <c r="F2296" s="7"/>
      <c r="G2296" s="7"/>
      <c r="H2296" s="7"/>
    </row>
    <row r="2297" spans="2:8" s="9" customFormat="1" hidden="1">
      <c r="B2297" s="10"/>
      <c r="C2297" s="5"/>
      <c r="D2297" s="8"/>
      <c r="E2297" s="11"/>
      <c r="F2297" s="7"/>
      <c r="G2297" s="7"/>
      <c r="H2297" s="7"/>
    </row>
    <row r="2298" spans="2:8" s="9" customFormat="1" hidden="1">
      <c r="B2298" s="10"/>
      <c r="C2298" s="5"/>
      <c r="D2298" s="8"/>
      <c r="E2298" s="11"/>
      <c r="F2298" s="7"/>
      <c r="G2298" s="7"/>
      <c r="H2298" s="7"/>
    </row>
    <row r="2299" spans="2:8" s="9" customFormat="1" hidden="1">
      <c r="B2299" s="10"/>
      <c r="C2299" s="5"/>
      <c r="D2299" s="8"/>
      <c r="E2299" s="8"/>
      <c r="F2299" s="7"/>
      <c r="G2299" s="7"/>
      <c r="H2299" s="7"/>
    </row>
    <row r="2300" spans="2:8" s="9" customFormat="1" hidden="1">
      <c r="B2300" s="10"/>
      <c r="C2300" s="5"/>
      <c r="D2300" s="8"/>
      <c r="E2300" s="8"/>
      <c r="F2300" s="7"/>
      <c r="G2300" s="7"/>
      <c r="H2300" s="7"/>
    </row>
    <row r="2301" spans="2:8" s="9" customFormat="1" hidden="1">
      <c r="B2301" s="10"/>
      <c r="C2301" s="5"/>
      <c r="D2301" s="8"/>
      <c r="E2301" s="8"/>
      <c r="F2301" s="7"/>
      <c r="G2301" s="7"/>
      <c r="H2301" s="7"/>
    </row>
    <row r="2302" spans="2:8" s="9" customFormat="1" hidden="1">
      <c r="B2302" s="10"/>
      <c r="C2302" s="5"/>
      <c r="D2302" s="8"/>
      <c r="E2302" s="11"/>
      <c r="F2302" s="7"/>
      <c r="G2302" s="7"/>
      <c r="H2302" s="7"/>
    </row>
    <row r="2303" spans="2:8" s="9" customFormat="1" hidden="1">
      <c r="B2303" s="10"/>
      <c r="C2303" s="5"/>
      <c r="D2303" s="8"/>
      <c r="E2303" s="7"/>
      <c r="F2303" s="7"/>
      <c r="G2303" s="7"/>
      <c r="H2303" s="7"/>
    </row>
    <row r="2304" spans="2:8" s="9" customFormat="1" hidden="1">
      <c r="B2304" s="10"/>
      <c r="C2304" s="5"/>
      <c r="D2304" s="8"/>
      <c r="E2304" s="7"/>
      <c r="F2304" s="7"/>
      <c r="G2304" s="8"/>
      <c r="H2304" s="7"/>
    </row>
    <row r="2305" spans="2:8" s="9" customFormat="1" hidden="1">
      <c r="B2305" s="10"/>
      <c r="C2305" s="5"/>
      <c r="D2305" s="8"/>
      <c r="E2305" s="11"/>
      <c r="F2305" s="7"/>
      <c r="G2305" s="8"/>
      <c r="H2305" s="7"/>
    </row>
    <row r="2306" spans="2:8" s="9" customFormat="1" hidden="1">
      <c r="B2306" s="10"/>
      <c r="C2306" s="5"/>
      <c r="D2306" s="8"/>
      <c r="E2306" s="8"/>
      <c r="F2306" s="7"/>
      <c r="G2306" s="8"/>
      <c r="H2306" s="7"/>
    </row>
    <row r="2307" spans="2:8" s="9" customFormat="1" hidden="1">
      <c r="B2307" s="10"/>
      <c r="C2307" s="5"/>
      <c r="D2307" s="8"/>
      <c r="E2307" s="8"/>
      <c r="F2307" s="7"/>
      <c r="G2307" s="8"/>
      <c r="H2307" s="7"/>
    </row>
    <row r="2308" spans="2:8" s="9" customFormat="1" hidden="1">
      <c r="B2308" s="10"/>
      <c r="C2308" s="5"/>
      <c r="D2308" s="8"/>
      <c r="E2308" s="8"/>
      <c r="F2308" s="7"/>
      <c r="G2308" s="8"/>
      <c r="H2308" s="7"/>
    </row>
    <row r="2309" spans="2:8" s="9" customFormat="1" hidden="1">
      <c r="B2309" s="10"/>
      <c r="C2309" s="5"/>
      <c r="D2309" s="8"/>
      <c r="E2309" s="8"/>
      <c r="F2309" s="7"/>
      <c r="G2309" s="8"/>
      <c r="H2309" s="8"/>
    </row>
    <row r="2310" spans="2:8" s="9" customFormat="1" hidden="1">
      <c r="B2310" s="10"/>
      <c r="C2310" s="5"/>
      <c r="D2310" s="8"/>
      <c r="E2310" s="8"/>
      <c r="F2310" s="7"/>
      <c r="G2310" s="8"/>
      <c r="H2310" s="7"/>
    </row>
    <row r="2311" spans="2:8" s="9" customFormat="1" hidden="1">
      <c r="B2311" s="10"/>
      <c r="C2311" s="5"/>
      <c r="D2311" s="8"/>
      <c r="E2311" s="8"/>
      <c r="F2311" s="7"/>
      <c r="G2311" s="8"/>
      <c r="H2311" s="7"/>
    </row>
    <row r="2312" spans="2:8" s="9" customFormat="1" hidden="1">
      <c r="B2312" s="10"/>
      <c r="C2312" s="5"/>
      <c r="D2312" s="8"/>
      <c r="E2312" s="11"/>
      <c r="F2312" s="7"/>
      <c r="G2312" s="8"/>
      <c r="H2312" s="7"/>
    </row>
    <row r="2313" spans="2:8" s="9" customFormat="1" hidden="1">
      <c r="B2313" s="10"/>
      <c r="C2313" s="5"/>
      <c r="D2313" s="8"/>
      <c r="E2313" s="11"/>
      <c r="F2313" s="7"/>
      <c r="G2313" s="8"/>
      <c r="H2313" s="7"/>
    </row>
    <row r="2314" spans="2:8" s="9" customFormat="1" hidden="1">
      <c r="B2314" s="10"/>
      <c r="C2314" s="5"/>
      <c r="D2314" s="8"/>
      <c r="E2314" s="11"/>
      <c r="F2314" s="7"/>
      <c r="G2314" s="8"/>
      <c r="H2314" s="7"/>
    </row>
    <row r="2315" spans="2:8" s="9" customFormat="1" hidden="1">
      <c r="B2315" s="10"/>
      <c r="C2315" s="5"/>
      <c r="D2315" s="8"/>
      <c r="E2315" s="11"/>
      <c r="F2315" s="7"/>
      <c r="G2315" s="8"/>
      <c r="H2315" s="7"/>
    </row>
    <row r="2316" spans="2:8" s="9" customFormat="1" hidden="1">
      <c r="B2316" s="10"/>
      <c r="C2316" s="5"/>
      <c r="D2316" s="8"/>
      <c r="E2316" s="7"/>
      <c r="F2316" s="7"/>
      <c r="G2316" s="7"/>
      <c r="H2316" s="7"/>
    </row>
    <row r="2317" spans="2:8" s="9" customFormat="1" hidden="1">
      <c r="B2317" s="10"/>
      <c r="C2317" s="5"/>
      <c r="D2317" s="8"/>
      <c r="E2317" s="7"/>
      <c r="F2317" s="7"/>
      <c r="G2317" s="7"/>
      <c r="H2317" s="7"/>
    </row>
    <row r="2318" spans="2:8" s="9" customFormat="1" hidden="1">
      <c r="B2318" s="10"/>
      <c r="C2318" s="5"/>
      <c r="D2318" s="7"/>
      <c r="E2318" s="7"/>
      <c r="F2318" s="7"/>
      <c r="G2318" s="7"/>
      <c r="H2318" s="7"/>
    </row>
    <row r="2319" spans="2:8" s="9" customFormat="1" hidden="1">
      <c r="B2319" s="10"/>
      <c r="C2319" s="5"/>
      <c r="D2319" s="8"/>
      <c r="E2319" s="11"/>
      <c r="F2319" s="7"/>
      <c r="G2319" s="7"/>
      <c r="H2319" s="7"/>
    </row>
    <row r="2320" spans="2:8" s="9" customFormat="1" hidden="1">
      <c r="B2320" s="10"/>
      <c r="C2320" s="5"/>
      <c r="D2320" s="8"/>
      <c r="E2320" s="11"/>
      <c r="F2320" s="7"/>
      <c r="G2320" s="7"/>
      <c r="H2320" s="7"/>
    </row>
    <row r="2321" spans="2:8" s="9" customFormat="1" hidden="1">
      <c r="B2321" s="10"/>
      <c r="C2321" s="5"/>
      <c r="D2321" s="8"/>
      <c r="E2321" s="11"/>
      <c r="F2321" s="7"/>
      <c r="G2321" s="7"/>
      <c r="H2321" s="7"/>
    </row>
    <row r="2322" spans="2:8" s="9" customFormat="1" hidden="1">
      <c r="B2322" s="10"/>
      <c r="C2322" s="5"/>
      <c r="D2322" s="8"/>
      <c r="E2322" s="8"/>
      <c r="F2322" s="7"/>
      <c r="G2322" s="7"/>
      <c r="H2322" s="7"/>
    </row>
    <row r="2323" spans="2:8" s="9" customFormat="1" hidden="1">
      <c r="B2323" s="10"/>
      <c r="C2323" s="5"/>
      <c r="D2323" s="8"/>
      <c r="E2323" s="8"/>
      <c r="F2323" s="7"/>
      <c r="G2323" s="7"/>
      <c r="H2323" s="7"/>
    </row>
    <row r="2324" spans="2:8" s="9" customFormat="1" hidden="1">
      <c r="B2324" s="10"/>
      <c r="C2324" s="5"/>
      <c r="D2324" s="8"/>
      <c r="E2324" s="8"/>
      <c r="F2324" s="7"/>
      <c r="G2324" s="7"/>
      <c r="H2324" s="7"/>
    </row>
    <row r="2325" spans="2:8" s="9" customFormat="1" hidden="1">
      <c r="B2325" s="10"/>
      <c r="C2325" s="5"/>
      <c r="D2325" s="8"/>
      <c r="E2325" s="11"/>
      <c r="F2325" s="7"/>
      <c r="G2325" s="7"/>
      <c r="H2325" s="7"/>
    </row>
    <row r="2326" spans="2:8" s="9" customFormat="1" hidden="1">
      <c r="B2326" s="10"/>
      <c r="C2326" s="5"/>
      <c r="D2326" s="8"/>
      <c r="E2326" s="7"/>
      <c r="F2326" s="7"/>
      <c r="G2326" s="7"/>
      <c r="H2326" s="7"/>
    </row>
    <row r="2327" spans="2:8" s="9" customFormat="1" hidden="1">
      <c r="B2327" s="10"/>
      <c r="C2327" s="5"/>
      <c r="D2327" s="8"/>
      <c r="E2327" s="7"/>
      <c r="F2327" s="7"/>
      <c r="G2327" s="8"/>
      <c r="H2327" s="7"/>
    </row>
    <row r="2328" spans="2:8" s="9" customFormat="1" hidden="1">
      <c r="B2328" s="10"/>
      <c r="C2328" s="5"/>
      <c r="D2328" s="8"/>
      <c r="E2328" s="11"/>
      <c r="F2328" s="7"/>
      <c r="G2328" s="8"/>
      <c r="H2328" s="7"/>
    </row>
    <row r="2329" spans="2:8" s="9" customFormat="1" hidden="1">
      <c r="B2329" s="10"/>
      <c r="C2329" s="5"/>
      <c r="D2329" s="8"/>
      <c r="E2329" s="8"/>
      <c r="F2329" s="7"/>
      <c r="G2329" s="8"/>
      <c r="H2329" s="7"/>
    </row>
    <row r="2330" spans="2:8" s="9" customFormat="1" hidden="1">
      <c r="B2330" s="10"/>
      <c r="C2330" s="5"/>
      <c r="D2330" s="8"/>
      <c r="E2330" s="8"/>
      <c r="F2330" s="7"/>
      <c r="G2330" s="8"/>
      <c r="H2330" s="7"/>
    </row>
    <row r="2331" spans="2:8" s="9" customFormat="1" hidden="1">
      <c r="B2331" s="10"/>
      <c r="C2331" s="5"/>
      <c r="D2331" s="8"/>
      <c r="E2331" s="8"/>
      <c r="F2331" s="7"/>
      <c r="G2331" s="8"/>
      <c r="H2331" s="7"/>
    </row>
    <row r="2332" spans="2:8" s="9" customFormat="1" hidden="1">
      <c r="B2332" s="10"/>
      <c r="C2332" s="5"/>
      <c r="D2332" s="8"/>
      <c r="E2332" s="8"/>
      <c r="F2332" s="7"/>
      <c r="G2332" s="8"/>
      <c r="H2332" s="8"/>
    </row>
    <row r="2333" spans="2:8" s="9" customFormat="1" hidden="1">
      <c r="B2333" s="10"/>
      <c r="C2333" s="5"/>
      <c r="D2333" s="8"/>
      <c r="E2333" s="8"/>
      <c r="F2333" s="7"/>
      <c r="G2333" s="8"/>
      <c r="H2333" s="7"/>
    </row>
    <row r="2334" spans="2:8" s="9" customFormat="1" hidden="1">
      <c r="B2334" s="10"/>
      <c r="C2334" s="5"/>
      <c r="D2334" s="8"/>
      <c r="E2334" s="8"/>
      <c r="F2334" s="7"/>
      <c r="G2334" s="8"/>
      <c r="H2334" s="7"/>
    </row>
    <row r="2335" spans="2:8" s="9" customFormat="1" hidden="1">
      <c r="B2335" s="10"/>
      <c r="C2335" s="5"/>
      <c r="D2335" s="8"/>
      <c r="E2335" s="11"/>
      <c r="F2335" s="7"/>
      <c r="G2335" s="8"/>
      <c r="H2335" s="7"/>
    </row>
    <row r="2336" spans="2:8" s="9" customFormat="1" hidden="1">
      <c r="B2336" s="10"/>
      <c r="C2336" s="5"/>
      <c r="D2336" s="8"/>
      <c r="E2336" s="11"/>
      <c r="F2336" s="7"/>
      <c r="G2336" s="8"/>
      <c r="H2336" s="7"/>
    </row>
    <row r="2337" spans="2:8" s="9" customFormat="1" hidden="1">
      <c r="B2337" s="10"/>
      <c r="C2337" s="5"/>
      <c r="D2337" s="8"/>
      <c r="E2337" s="11"/>
      <c r="F2337" s="7"/>
      <c r="G2337" s="8"/>
      <c r="H2337" s="7"/>
    </row>
    <row r="2338" spans="2:8" s="9" customFormat="1" hidden="1">
      <c r="B2338" s="10"/>
      <c r="C2338" s="5"/>
      <c r="D2338" s="8"/>
      <c r="E2338" s="11"/>
      <c r="F2338" s="7"/>
      <c r="G2338" s="8"/>
      <c r="H2338" s="7"/>
    </row>
    <row r="2339" spans="2:8" s="9" customFormat="1" hidden="1">
      <c r="B2339" s="10"/>
      <c r="C2339" s="5"/>
      <c r="D2339" s="8"/>
      <c r="E2339" s="7"/>
      <c r="F2339" s="7"/>
      <c r="G2339" s="7"/>
      <c r="H2339" s="7"/>
    </row>
    <row r="2340" spans="2:8" s="9" customFormat="1" hidden="1">
      <c r="B2340" s="10"/>
      <c r="C2340" s="5"/>
      <c r="D2340" s="8"/>
      <c r="E2340" s="7"/>
      <c r="F2340" s="7"/>
      <c r="G2340" s="7"/>
      <c r="H2340" s="7"/>
    </row>
    <row r="2341" spans="2:8" s="9" customFormat="1" hidden="1">
      <c r="B2341" s="10"/>
      <c r="C2341" s="5"/>
      <c r="D2341" s="7"/>
      <c r="E2341" s="7"/>
      <c r="F2341" s="7"/>
      <c r="G2341" s="7"/>
      <c r="H2341" s="7"/>
    </row>
    <row r="2342" spans="2:8" s="9" customFormat="1" hidden="1">
      <c r="B2342" s="10"/>
      <c r="C2342" s="5"/>
      <c r="D2342" s="8"/>
      <c r="E2342" s="11"/>
      <c r="F2342" s="7"/>
      <c r="G2342" s="7"/>
      <c r="H2342" s="7"/>
    </row>
    <row r="2343" spans="2:8" s="9" customFormat="1" hidden="1">
      <c r="B2343" s="10"/>
      <c r="C2343" s="5"/>
      <c r="D2343" s="8"/>
      <c r="E2343" s="11"/>
      <c r="F2343" s="7"/>
      <c r="G2343" s="7"/>
      <c r="H2343" s="7"/>
    </row>
    <row r="2344" spans="2:8" s="9" customFormat="1" hidden="1">
      <c r="B2344" s="10"/>
      <c r="C2344" s="5"/>
      <c r="D2344" s="8"/>
      <c r="E2344" s="11"/>
      <c r="F2344" s="7"/>
      <c r="G2344" s="7"/>
      <c r="H2344" s="7"/>
    </row>
    <row r="2345" spans="2:8" s="9" customFormat="1" hidden="1">
      <c r="B2345" s="10"/>
      <c r="C2345" s="5"/>
      <c r="D2345" s="8"/>
      <c r="E2345" s="8"/>
      <c r="F2345" s="7"/>
      <c r="G2345" s="7"/>
      <c r="H2345" s="7"/>
    </row>
    <row r="2346" spans="2:8" s="9" customFormat="1" hidden="1">
      <c r="B2346" s="10"/>
      <c r="C2346" s="5"/>
      <c r="D2346" s="8"/>
      <c r="E2346" s="8"/>
      <c r="F2346" s="7"/>
      <c r="G2346" s="7"/>
      <c r="H2346" s="7"/>
    </row>
    <row r="2347" spans="2:8" s="9" customFormat="1" hidden="1">
      <c r="B2347" s="10"/>
      <c r="C2347" s="5"/>
      <c r="D2347" s="8"/>
      <c r="E2347" s="8"/>
      <c r="F2347" s="7"/>
      <c r="G2347" s="7"/>
      <c r="H2347" s="7"/>
    </row>
    <row r="2348" spans="2:8" s="9" customFormat="1" hidden="1">
      <c r="B2348" s="10"/>
      <c r="C2348" s="5"/>
      <c r="D2348" s="8"/>
      <c r="E2348" s="11"/>
      <c r="F2348" s="7"/>
      <c r="G2348" s="7"/>
      <c r="H2348" s="7"/>
    </row>
    <row r="2349" spans="2:8" s="9" customFormat="1" hidden="1">
      <c r="B2349" s="10"/>
      <c r="C2349" s="5"/>
      <c r="D2349" s="8"/>
      <c r="E2349" s="7"/>
      <c r="F2349" s="7"/>
      <c r="G2349" s="7"/>
      <c r="H2349" s="7"/>
    </row>
    <row r="2350" spans="2:8" s="9" customFormat="1" hidden="1">
      <c r="B2350" s="10"/>
      <c r="C2350" s="5"/>
      <c r="D2350" s="8"/>
      <c r="E2350" s="7"/>
      <c r="F2350" s="7"/>
      <c r="G2350" s="8"/>
      <c r="H2350" s="7"/>
    </row>
    <row r="2351" spans="2:8" s="9" customFormat="1" hidden="1">
      <c r="B2351" s="10"/>
      <c r="C2351" s="5"/>
      <c r="D2351" s="8"/>
      <c r="E2351" s="11"/>
      <c r="F2351" s="7"/>
      <c r="G2351" s="8"/>
      <c r="H2351" s="7"/>
    </row>
    <row r="2352" spans="2:8" s="9" customFormat="1" hidden="1">
      <c r="B2352" s="10"/>
      <c r="C2352" s="5"/>
      <c r="D2352" s="8"/>
      <c r="E2352" s="8"/>
      <c r="F2352" s="7"/>
      <c r="G2352" s="8"/>
      <c r="H2352" s="7"/>
    </row>
    <row r="2353" spans="2:8" s="9" customFormat="1" hidden="1">
      <c r="B2353" s="10"/>
      <c r="C2353" s="5"/>
      <c r="D2353" s="8"/>
      <c r="E2353" s="8"/>
      <c r="F2353" s="7"/>
      <c r="G2353" s="8"/>
      <c r="H2353" s="7"/>
    </row>
    <row r="2354" spans="2:8" s="9" customFormat="1" hidden="1">
      <c r="B2354" s="10"/>
      <c r="C2354" s="5"/>
      <c r="D2354" s="8"/>
      <c r="E2354" s="8"/>
      <c r="F2354" s="7"/>
      <c r="G2354" s="8"/>
      <c r="H2354" s="7"/>
    </row>
    <row r="2355" spans="2:8" s="9" customFormat="1" hidden="1">
      <c r="B2355" s="10"/>
      <c r="C2355" s="5"/>
      <c r="D2355" s="8"/>
      <c r="E2355" s="8"/>
      <c r="F2355" s="7"/>
      <c r="G2355" s="8"/>
      <c r="H2355" s="8"/>
    </row>
    <row r="2356" spans="2:8" s="9" customFormat="1" hidden="1">
      <c r="B2356" s="10"/>
      <c r="C2356" s="5"/>
      <c r="D2356" s="8"/>
      <c r="E2356" s="8"/>
      <c r="F2356" s="7"/>
      <c r="G2356" s="8"/>
      <c r="H2356" s="7"/>
    </row>
    <row r="2357" spans="2:8" s="9" customFormat="1" hidden="1">
      <c r="B2357" s="10"/>
      <c r="C2357" s="5"/>
      <c r="D2357" s="8"/>
      <c r="E2357" s="8"/>
      <c r="F2357" s="7"/>
      <c r="G2357" s="8"/>
      <c r="H2357" s="7"/>
    </row>
    <row r="2358" spans="2:8" s="9" customFormat="1" hidden="1">
      <c r="B2358" s="10"/>
      <c r="C2358" s="5"/>
      <c r="D2358" s="8"/>
      <c r="E2358" s="11"/>
      <c r="F2358" s="7"/>
      <c r="G2358" s="8"/>
      <c r="H2358" s="7"/>
    </row>
    <row r="2359" spans="2:8" s="9" customFormat="1" hidden="1">
      <c r="B2359" s="10"/>
      <c r="C2359" s="5"/>
      <c r="D2359" s="8"/>
      <c r="E2359" s="11"/>
      <c r="F2359" s="7"/>
      <c r="G2359" s="8"/>
      <c r="H2359" s="7"/>
    </row>
    <row r="2360" spans="2:8" s="9" customFormat="1" hidden="1">
      <c r="B2360" s="10"/>
      <c r="C2360" s="5"/>
      <c r="D2360" s="8"/>
      <c r="E2360" s="11"/>
      <c r="F2360" s="7"/>
      <c r="G2360" s="8"/>
      <c r="H2360" s="7"/>
    </row>
    <row r="2361" spans="2:8" s="9" customFormat="1" hidden="1">
      <c r="B2361" s="10"/>
      <c r="C2361" s="5"/>
      <c r="D2361" s="8"/>
      <c r="E2361" s="11"/>
      <c r="F2361" s="7"/>
      <c r="G2361" s="8"/>
      <c r="H2361" s="7"/>
    </row>
    <row r="2362" spans="2:8" s="9" customFormat="1" hidden="1">
      <c r="B2362" s="10"/>
      <c r="C2362" s="5"/>
      <c r="D2362" s="8"/>
      <c r="E2362" s="7"/>
      <c r="F2362" s="7"/>
      <c r="G2362" s="7"/>
      <c r="H2362" s="7"/>
    </row>
    <row r="2363" spans="2:8" s="9" customFormat="1" hidden="1">
      <c r="B2363" s="10"/>
      <c r="C2363" s="5"/>
      <c r="D2363" s="8"/>
      <c r="E2363" s="7"/>
      <c r="F2363" s="7"/>
      <c r="G2363" s="7"/>
      <c r="H2363" s="7"/>
    </row>
    <row r="2364" spans="2:8" s="9" customFormat="1" hidden="1">
      <c r="B2364" s="10"/>
      <c r="C2364" s="5"/>
      <c r="D2364" s="7"/>
      <c r="E2364" s="7"/>
      <c r="F2364" s="7"/>
      <c r="G2364" s="7"/>
      <c r="H2364" s="7"/>
    </row>
    <row r="2365" spans="2:8" s="9" customFormat="1" hidden="1">
      <c r="B2365" s="10"/>
      <c r="C2365" s="5"/>
      <c r="D2365" s="8"/>
      <c r="E2365" s="11"/>
      <c r="F2365" s="7"/>
      <c r="G2365" s="7"/>
      <c r="H2365" s="7"/>
    </row>
    <row r="2366" spans="2:8" s="9" customFormat="1" hidden="1">
      <c r="B2366" s="10"/>
      <c r="C2366" s="5"/>
      <c r="D2366" s="8"/>
      <c r="E2366" s="11"/>
      <c r="F2366" s="7"/>
      <c r="G2366" s="7"/>
      <c r="H2366" s="7"/>
    </row>
    <row r="2367" spans="2:8" s="9" customFormat="1" hidden="1">
      <c r="B2367" s="10"/>
      <c r="C2367" s="5"/>
      <c r="D2367" s="8"/>
      <c r="E2367" s="11"/>
      <c r="F2367" s="7"/>
      <c r="G2367" s="7"/>
      <c r="H2367" s="7"/>
    </row>
    <row r="2368" spans="2:8" s="9" customFormat="1" hidden="1">
      <c r="B2368" s="10"/>
      <c r="C2368" s="5"/>
      <c r="D2368" s="8"/>
      <c r="E2368" s="8"/>
      <c r="F2368" s="7"/>
      <c r="G2368" s="7"/>
      <c r="H2368" s="7"/>
    </row>
    <row r="2369" spans="2:8" s="9" customFormat="1" hidden="1">
      <c r="B2369" s="10"/>
      <c r="C2369" s="5"/>
      <c r="D2369" s="8"/>
      <c r="E2369" s="8"/>
      <c r="F2369" s="7"/>
      <c r="G2369" s="7"/>
      <c r="H2369" s="7"/>
    </row>
    <row r="2370" spans="2:8" s="9" customFormat="1" hidden="1">
      <c r="B2370" s="10"/>
      <c r="C2370" s="5"/>
      <c r="D2370" s="8"/>
      <c r="E2370" s="8"/>
      <c r="F2370" s="7"/>
      <c r="G2370" s="7"/>
      <c r="H2370" s="7"/>
    </row>
    <row r="2371" spans="2:8" s="9" customFormat="1" hidden="1">
      <c r="B2371" s="10"/>
      <c r="C2371" s="5"/>
      <c r="D2371" s="8"/>
      <c r="E2371" s="11"/>
      <c r="F2371" s="7"/>
      <c r="G2371" s="7"/>
      <c r="H2371" s="7"/>
    </row>
    <row r="2372" spans="2:8" s="9" customFormat="1" hidden="1">
      <c r="B2372" s="10"/>
      <c r="C2372" s="5"/>
      <c r="D2372" s="8"/>
      <c r="E2372" s="7"/>
      <c r="F2372" s="7"/>
      <c r="G2372" s="7"/>
      <c r="H2372" s="7"/>
    </row>
    <row r="2373" spans="2:8" s="9" customFormat="1" hidden="1">
      <c r="B2373" s="10"/>
      <c r="C2373" s="5"/>
      <c r="D2373" s="8"/>
      <c r="E2373" s="7"/>
      <c r="F2373" s="7"/>
      <c r="G2373" s="8"/>
      <c r="H2373" s="7"/>
    </row>
    <row r="2374" spans="2:8" s="9" customFormat="1" hidden="1">
      <c r="B2374" s="10"/>
      <c r="C2374" s="5"/>
      <c r="D2374" s="8"/>
      <c r="E2374" s="11"/>
      <c r="F2374" s="7"/>
      <c r="G2374" s="8"/>
      <c r="H2374" s="7"/>
    </row>
    <row r="2375" spans="2:8" s="9" customFormat="1" hidden="1">
      <c r="B2375" s="10"/>
      <c r="C2375" s="5"/>
      <c r="D2375" s="8"/>
      <c r="E2375" s="8"/>
      <c r="F2375" s="7"/>
      <c r="G2375" s="8"/>
      <c r="H2375" s="7"/>
    </row>
    <row r="2376" spans="2:8" s="9" customFormat="1" hidden="1">
      <c r="B2376" s="10"/>
      <c r="C2376" s="5"/>
      <c r="D2376" s="8"/>
      <c r="E2376" s="8"/>
      <c r="F2376" s="7"/>
      <c r="G2376" s="8"/>
      <c r="H2376" s="7"/>
    </row>
    <row r="2377" spans="2:8" s="9" customFormat="1" hidden="1">
      <c r="B2377" s="10"/>
      <c r="C2377" s="5"/>
      <c r="D2377" s="8"/>
      <c r="E2377" s="8"/>
      <c r="F2377" s="7"/>
      <c r="G2377" s="8"/>
      <c r="H2377" s="7"/>
    </row>
    <row r="2378" spans="2:8" s="9" customFormat="1" hidden="1">
      <c r="B2378" s="10"/>
      <c r="C2378" s="5"/>
      <c r="D2378" s="8"/>
      <c r="E2378" s="8"/>
      <c r="F2378" s="7"/>
      <c r="G2378" s="8"/>
      <c r="H2378" s="8"/>
    </row>
    <row r="2379" spans="2:8" s="9" customFormat="1" hidden="1">
      <c r="B2379" s="10"/>
      <c r="C2379" s="5"/>
      <c r="D2379" s="8"/>
      <c r="E2379" s="8"/>
      <c r="F2379" s="7"/>
      <c r="G2379" s="8"/>
      <c r="H2379" s="7"/>
    </row>
    <row r="2380" spans="2:8" s="9" customFormat="1" hidden="1">
      <c r="B2380" s="10"/>
      <c r="C2380" s="5"/>
      <c r="D2380" s="8"/>
      <c r="E2380" s="8"/>
      <c r="F2380" s="7"/>
      <c r="G2380" s="8"/>
      <c r="H2380" s="7"/>
    </row>
    <row r="2381" spans="2:8" s="9" customFormat="1" hidden="1">
      <c r="B2381" s="10"/>
      <c r="C2381" s="5"/>
      <c r="D2381" s="8"/>
      <c r="E2381" s="11"/>
      <c r="F2381" s="7"/>
      <c r="G2381" s="8"/>
      <c r="H2381" s="7"/>
    </row>
    <row r="2382" spans="2:8" s="9" customFormat="1" hidden="1">
      <c r="B2382" s="10"/>
      <c r="C2382" s="5"/>
      <c r="D2382" s="8"/>
      <c r="E2382" s="11"/>
      <c r="F2382" s="7"/>
      <c r="G2382" s="8"/>
      <c r="H2382" s="7"/>
    </row>
    <row r="2383" spans="2:8" s="9" customFormat="1" hidden="1">
      <c r="B2383" s="10"/>
      <c r="C2383" s="5"/>
      <c r="D2383" s="8"/>
      <c r="E2383" s="11"/>
      <c r="F2383" s="7"/>
      <c r="G2383" s="8"/>
      <c r="H2383" s="7"/>
    </row>
    <row r="2384" spans="2:8" s="9" customFormat="1" hidden="1">
      <c r="B2384" s="10"/>
      <c r="C2384" s="5"/>
      <c r="D2384" s="8"/>
      <c r="E2384" s="11"/>
      <c r="F2384" s="7"/>
      <c r="G2384" s="8"/>
      <c r="H2384" s="7"/>
    </row>
    <row r="2385" spans="2:8" s="9" customFormat="1" hidden="1">
      <c r="B2385" s="10"/>
      <c r="C2385" s="5"/>
      <c r="D2385" s="8"/>
      <c r="E2385" s="7"/>
      <c r="F2385" s="7"/>
      <c r="G2385" s="7"/>
      <c r="H2385" s="7"/>
    </row>
    <row r="2386" spans="2:8" s="9" customFormat="1" hidden="1">
      <c r="B2386" s="10"/>
      <c r="C2386" s="5"/>
      <c r="D2386" s="8"/>
      <c r="E2386" s="7"/>
      <c r="F2386" s="7"/>
      <c r="G2386" s="7"/>
      <c r="H2386" s="7"/>
    </row>
    <row r="2387" spans="2:8" s="9" customFormat="1" hidden="1">
      <c r="B2387" s="10"/>
      <c r="C2387" s="5"/>
      <c r="D2387" s="8"/>
      <c r="E2387" s="7"/>
      <c r="F2387" s="7"/>
      <c r="G2387" s="7"/>
      <c r="H2387" s="7"/>
    </row>
    <row r="2388" spans="2:8" s="9" customFormat="1" hidden="1">
      <c r="B2388" s="10"/>
      <c r="C2388" s="5"/>
      <c r="D2388" s="7"/>
      <c r="E2388" s="7"/>
      <c r="F2388" s="7"/>
      <c r="G2388" s="7"/>
      <c r="H2388" s="7"/>
    </row>
    <row r="2389" spans="2:8" s="9" customFormat="1" hidden="1">
      <c r="B2389" s="10"/>
      <c r="C2389" s="5"/>
      <c r="D2389" s="7"/>
      <c r="E2389" s="7"/>
      <c r="F2389" s="7"/>
      <c r="G2389" s="7"/>
      <c r="H2389" s="7"/>
    </row>
    <row r="2390" spans="2:8" s="9" customFormat="1" hidden="1">
      <c r="B2390" s="10"/>
      <c r="C2390" s="5"/>
      <c r="D2390" s="7"/>
      <c r="E2390" s="7"/>
      <c r="F2390" s="7"/>
      <c r="G2390" s="7"/>
      <c r="H2390" s="7"/>
    </row>
    <row r="2391" spans="2:8" s="9" customFormat="1" hidden="1">
      <c r="B2391" s="4"/>
      <c r="C2391" s="5"/>
      <c r="D2391" s="7"/>
      <c r="E2391" s="7"/>
      <c r="F2391" s="7"/>
      <c r="G2391" s="7"/>
      <c r="H2391" s="7"/>
    </row>
    <row r="2392" spans="2:8" s="9" customFormat="1" hidden="1">
      <c r="B2392" s="10"/>
      <c r="C2392" s="5"/>
      <c r="D2392" s="7"/>
      <c r="E2392" s="7"/>
      <c r="F2392" s="7"/>
      <c r="G2392" s="7"/>
      <c r="H2392" s="7"/>
    </row>
    <row r="2393" spans="2:8" s="9" customFormat="1" hidden="1">
      <c r="B2393" s="10"/>
      <c r="C2393" s="5"/>
      <c r="D2393" s="8"/>
      <c r="E2393" s="11"/>
      <c r="F2393" s="7"/>
      <c r="G2393" s="7"/>
      <c r="H2393" s="7"/>
    </row>
    <row r="2394" spans="2:8" s="9" customFormat="1" hidden="1">
      <c r="B2394" s="10"/>
      <c r="C2394" s="5"/>
      <c r="D2394" s="8"/>
      <c r="E2394" s="11"/>
      <c r="F2394" s="7"/>
      <c r="G2394" s="7"/>
      <c r="H2394" s="7"/>
    </row>
    <row r="2395" spans="2:8" s="9" customFormat="1" hidden="1">
      <c r="B2395" s="10"/>
      <c r="C2395" s="5"/>
      <c r="D2395" s="8"/>
      <c r="E2395" s="11"/>
      <c r="F2395" s="7"/>
      <c r="G2395" s="7"/>
      <c r="H2395" s="7"/>
    </row>
    <row r="2396" spans="2:8" s="9" customFormat="1" hidden="1">
      <c r="B2396" s="10"/>
      <c r="C2396" s="5"/>
      <c r="D2396" s="8"/>
      <c r="E2396" s="8"/>
      <c r="F2396" s="7"/>
      <c r="G2396" s="7"/>
      <c r="H2396" s="7"/>
    </row>
    <row r="2397" spans="2:8" s="9" customFormat="1" hidden="1">
      <c r="B2397" s="10"/>
      <c r="C2397" s="5"/>
      <c r="D2397" s="8"/>
      <c r="E2397" s="8"/>
      <c r="F2397" s="7"/>
      <c r="G2397" s="7"/>
      <c r="H2397" s="7"/>
    </row>
    <row r="2398" spans="2:8" s="9" customFormat="1" hidden="1">
      <c r="B2398" s="10"/>
      <c r="C2398" s="5"/>
      <c r="D2398" s="8"/>
      <c r="E2398" s="8"/>
      <c r="F2398" s="7"/>
      <c r="G2398" s="7"/>
      <c r="H2398" s="7"/>
    </row>
    <row r="2399" spans="2:8" s="9" customFormat="1" hidden="1">
      <c r="B2399" s="10"/>
      <c r="C2399" s="5"/>
      <c r="D2399" s="8"/>
      <c r="E2399" s="11"/>
      <c r="F2399" s="7"/>
      <c r="G2399" s="7"/>
      <c r="H2399" s="7"/>
    </row>
    <row r="2400" spans="2:8" s="9" customFormat="1" hidden="1">
      <c r="B2400" s="10"/>
      <c r="C2400" s="5"/>
      <c r="D2400" s="8"/>
      <c r="E2400" s="7"/>
      <c r="F2400" s="7"/>
      <c r="G2400" s="7"/>
      <c r="H2400" s="7"/>
    </row>
    <row r="2401" spans="2:8" s="9" customFormat="1" hidden="1">
      <c r="B2401" s="10"/>
      <c r="C2401" s="5"/>
      <c r="D2401" s="8"/>
      <c r="E2401" s="7"/>
      <c r="F2401" s="7"/>
      <c r="G2401" s="8"/>
      <c r="H2401" s="7"/>
    </row>
    <row r="2402" spans="2:8" s="9" customFormat="1" hidden="1">
      <c r="B2402" s="10"/>
      <c r="C2402" s="5"/>
      <c r="D2402" s="8"/>
      <c r="E2402" s="11"/>
      <c r="F2402" s="7"/>
      <c r="G2402" s="8"/>
      <c r="H2402" s="7"/>
    </row>
    <row r="2403" spans="2:8" s="9" customFormat="1" hidden="1">
      <c r="B2403" s="10"/>
      <c r="C2403" s="5"/>
      <c r="D2403" s="8"/>
      <c r="E2403" s="8"/>
      <c r="F2403" s="7"/>
      <c r="G2403" s="8"/>
      <c r="H2403" s="7"/>
    </row>
    <row r="2404" spans="2:8" s="9" customFormat="1" hidden="1">
      <c r="B2404" s="10"/>
      <c r="C2404" s="5"/>
      <c r="D2404" s="8"/>
      <c r="E2404" s="8"/>
      <c r="F2404" s="7"/>
      <c r="G2404" s="8"/>
      <c r="H2404" s="7"/>
    </row>
    <row r="2405" spans="2:8" s="9" customFormat="1" hidden="1">
      <c r="B2405" s="10"/>
      <c r="C2405" s="5"/>
      <c r="D2405" s="8"/>
      <c r="E2405" s="8"/>
      <c r="F2405" s="7"/>
      <c r="G2405" s="8"/>
      <c r="H2405" s="7"/>
    </row>
    <row r="2406" spans="2:8" s="9" customFormat="1" hidden="1">
      <c r="B2406" s="10"/>
      <c r="C2406" s="5"/>
      <c r="D2406" s="8"/>
      <c r="E2406" s="8"/>
      <c r="F2406" s="7"/>
      <c r="G2406" s="8"/>
      <c r="H2406" s="8"/>
    </row>
    <row r="2407" spans="2:8" s="9" customFormat="1" hidden="1">
      <c r="B2407" s="10"/>
      <c r="C2407" s="5"/>
      <c r="D2407" s="8"/>
      <c r="E2407" s="8"/>
      <c r="F2407" s="7"/>
      <c r="G2407" s="8"/>
      <c r="H2407" s="7"/>
    </row>
    <row r="2408" spans="2:8" s="9" customFormat="1" hidden="1">
      <c r="B2408" s="10"/>
      <c r="C2408" s="5"/>
      <c r="D2408" s="8"/>
      <c r="E2408" s="8"/>
      <c r="F2408" s="7"/>
      <c r="G2408" s="8"/>
      <c r="H2408" s="7"/>
    </row>
    <row r="2409" spans="2:8" s="9" customFormat="1" hidden="1">
      <c r="B2409" s="10"/>
      <c r="C2409" s="5"/>
      <c r="D2409" s="8"/>
      <c r="E2409" s="11"/>
      <c r="F2409" s="7"/>
      <c r="G2409" s="8"/>
      <c r="H2409" s="7"/>
    </row>
    <row r="2410" spans="2:8" s="9" customFormat="1" hidden="1">
      <c r="B2410" s="10"/>
      <c r="C2410" s="5"/>
      <c r="D2410" s="8"/>
      <c r="E2410" s="11"/>
      <c r="F2410" s="7"/>
      <c r="G2410" s="8"/>
      <c r="H2410" s="7"/>
    </row>
    <row r="2411" spans="2:8" s="9" customFormat="1" hidden="1">
      <c r="B2411" s="10"/>
      <c r="C2411" s="5"/>
      <c r="D2411" s="8"/>
      <c r="E2411" s="11"/>
      <c r="F2411" s="7"/>
      <c r="G2411" s="8"/>
      <c r="H2411" s="7"/>
    </row>
    <row r="2412" spans="2:8" s="9" customFormat="1" hidden="1">
      <c r="B2412" s="10"/>
      <c r="C2412" s="5"/>
      <c r="D2412" s="8"/>
      <c r="E2412" s="11"/>
      <c r="F2412" s="7"/>
      <c r="G2412" s="8"/>
      <c r="H2412" s="7"/>
    </row>
    <row r="2413" spans="2:8" s="9" customFormat="1" hidden="1">
      <c r="B2413" s="10"/>
      <c r="C2413" s="5"/>
      <c r="D2413" s="8"/>
      <c r="E2413" s="7"/>
      <c r="F2413" s="7"/>
      <c r="G2413" s="7"/>
      <c r="H2413" s="7"/>
    </row>
    <row r="2414" spans="2:8" s="9" customFormat="1" hidden="1">
      <c r="B2414" s="10"/>
      <c r="C2414" s="5"/>
      <c r="D2414" s="8"/>
      <c r="E2414" s="7"/>
      <c r="F2414" s="7"/>
      <c r="G2414" s="7"/>
      <c r="H2414" s="7"/>
    </row>
    <row r="2415" spans="2:8" s="9" customFormat="1" hidden="1">
      <c r="B2415" s="10"/>
      <c r="C2415" s="5"/>
      <c r="D2415" s="7"/>
      <c r="E2415" s="7"/>
      <c r="F2415" s="7"/>
      <c r="G2415" s="7"/>
      <c r="H2415" s="7"/>
    </row>
    <row r="2416" spans="2:8" s="9" customFormat="1" hidden="1">
      <c r="B2416" s="10"/>
      <c r="C2416" s="5"/>
      <c r="D2416" s="8"/>
      <c r="E2416" s="11"/>
      <c r="F2416" s="7"/>
      <c r="G2416" s="7"/>
      <c r="H2416" s="7"/>
    </row>
    <row r="2417" spans="2:8" s="9" customFormat="1" hidden="1">
      <c r="B2417" s="10"/>
      <c r="C2417" s="5"/>
      <c r="D2417" s="8"/>
      <c r="E2417" s="11"/>
      <c r="F2417" s="7"/>
      <c r="G2417" s="7"/>
      <c r="H2417" s="7"/>
    </row>
    <row r="2418" spans="2:8" s="9" customFormat="1" hidden="1">
      <c r="B2418" s="10"/>
      <c r="C2418" s="5"/>
      <c r="D2418" s="8"/>
      <c r="E2418" s="11"/>
      <c r="F2418" s="7"/>
      <c r="G2418" s="7"/>
      <c r="H2418" s="7"/>
    </row>
    <row r="2419" spans="2:8" s="9" customFormat="1" hidden="1">
      <c r="B2419" s="10"/>
      <c r="C2419" s="5"/>
      <c r="D2419" s="8"/>
      <c r="E2419" s="8"/>
      <c r="F2419" s="7"/>
      <c r="G2419" s="7"/>
      <c r="H2419" s="7"/>
    </row>
    <row r="2420" spans="2:8" s="9" customFormat="1" hidden="1">
      <c r="B2420" s="10"/>
      <c r="C2420" s="5"/>
      <c r="D2420" s="8"/>
      <c r="E2420" s="8"/>
      <c r="F2420" s="7"/>
      <c r="G2420" s="7"/>
      <c r="H2420" s="7"/>
    </row>
    <row r="2421" spans="2:8" s="9" customFormat="1" hidden="1">
      <c r="B2421" s="10"/>
      <c r="C2421" s="5"/>
      <c r="D2421" s="8"/>
      <c r="E2421" s="8"/>
      <c r="F2421" s="7"/>
      <c r="G2421" s="7"/>
      <c r="H2421" s="7"/>
    </row>
    <row r="2422" spans="2:8" s="9" customFormat="1" hidden="1">
      <c r="B2422" s="10"/>
      <c r="C2422" s="5"/>
      <c r="D2422" s="8"/>
      <c r="E2422" s="11"/>
      <c r="F2422" s="7"/>
      <c r="G2422" s="7"/>
      <c r="H2422" s="7"/>
    </row>
    <row r="2423" spans="2:8" s="9" customFormat="1" hidden="1">
      <c r="B2423" s="10"/>
      <c r="C2423" s="5"/>
      <c r="D2423" s="8"/>
      <c r="E2423" s="7"/>
      <c r="F2423" s="7"/>
      <c r="G2423" s="7"/>
      <c r="H2423" s="7"/>
    </row>
    <row r="2424" spans="2:8" s="9" customFormat="1" hidden="1">
      <c r="B2424" s="10"/>
      <c r="C2424" s="5"/>
      <c r="D2424" s="8"/>
      <c r="E2424" s="7"/>
      <c r="F2424" s="7"/>
      <c r="G2424" s="8"/>
      <c r="H2424" s="7"/>
    </row>
    <row r="2425" spans="2:8" s="9" customFormat="1" hidden="1">
      <c r="B2425" s="10"/>
      <c r="C2425" s="5"/>
      <c r="D2425" s="8"/>
      <c r="E2425" s="11"/>
      <c r="F2425" s="7"/>
      <c r="G2425" s="8"/>
      <c r="H2425" s="7"/>
    </row>
    <row r="2426" spans="2:8" s="9" customFormat="1" hidden="1">
      <c r="B2426" s="10"/>
      <c r="C2426" s="5"/>
      <c r="D2426" s="8"/>
      <c r="E2426" s="8"/>
      <c r="F2426" s="7"/>
      <c r="G2426" s="8"/>
      <c r="H2426" s="7"/>
    </row>
    <row r="2427" spans="2:8" s="9" customFormat="1" hidden="1">
      <c r="B2427" s="10"/>
      <c r="C2427" s="5"/>
      <c r="D2427" s="8"/>
      <c r="E2427" s="8"/>
      <c r="F2427" s="7"/>
      <c r="G2427" s="8"/>
      <c r="H2427" s="7"/>
    </row>
    <row r="2428" spans="2:8" s="9" customFormat="1" hidden="1">
      <c r="B2428" s="10"/>
      <c r="C2428" s="5"/>
      <c r="D2428" s="8"/>
      <c r="E2428" s="8"/>
      <c r="F2428" s="7"/>
      <c r="G2428" s="8"/>
      <c r="H2428" s="7"/>
    </row>
    <row r="2429" spans="2:8" s="9" customFormat="1" hidden="1">
      <c r="B2429" s="10"/>
      <c r="C2429" s="5"/>
      <c r="D2429" s="8"/>
      <c r="E2429" s="8"/>
      <c r="F2429" s="7"/>
      <c r="G2429" s="8"/>
      <c r="H2429" s="8"/>
    </row>
    <row r="2430" spans="2:8" s="9" customFormat="1" hidden="1">
      <c r="B2430" s="10"/>
      <c r="C2430" s="5"/>
      <c r="D2430" s="8"/>
      <c r="E2430" s="8"/>
      <c r="F2430" s="7"/>
      <c r="G2430" s="8"/>
      <c r="H2430" s="7"/>
    </row>
    <row r="2431" spans="2:8" s="9" customFormat="1" hidden="1">
      <c r="B2431" s="10"/>
      <c r="C2431" s="5"/>
      <c r="D2431" s="8"/>
      <c r="E2431" s="8"/>
      <c r="F2431" s="7"/>
      <c r="G2431" s="8"/>
      <c r="H2431" s="7"/>
    </row>
    <row r="2432" spans="2:8" s="9" customFormat="1" hidden="1">
      <c r="B2432" s="10"/>
      <c r="C2432" s="5"/>
      <c r="D2432" s="8"/>
      <c r="E2432" s="11"/>
      <c r="F2432" s="7"/>
      <c r="G2432" s="8"/>
      <c r="H2432" s="7"/>
    </row>
    <row r="2433" spans="2:8" s="9" customFormat="1" hidden="1">
      <c r="B2433" s="10"/>
      <c r="C2433" s="5"/>
      <c r="D2433" s="8"/>
      <c r="E2433" s="11"/>
      <c r="F2433" s="7"/>
      <c r="G2433" s="8"/>
      <c r="H2433" s="7"/>
    </row>
    <row r="2434" spans="2:8" s="9" customFormat="1" hidden="1">
      <c r="B2434" s="10"/>
      <c r="C2434" s="5"/>
      <c r="D2434" s="8"/>
      <c r="E2434" s="11"/>
      <c r="F2434" s="7"/>
      <c r="G2434" s="8"/>
      <c r="H2434" s="7"/>
    </row>
    <row r="2435" spans="2:8" s="9" customFormat="1" hidden="1">
      <c r="B2435" s="10"/>
      <c r="C2435" s="5"/>
      <c r="D2435" s="8"/>
      <c r="E2435" s="11"/>
      <c r="F2435" s="7"/>
      <c r="G2435" s="8"/>
      <c r="H2435" s="7"/>
    </row>
    <row r="2436" spans="2:8" s="9" customFormat="1" hidden="1">
      <c r="B2436" s="10"/>
      <c r="C2436" s="5"/>
      <c r="D2436" s="8"/>
      <c r="E2436" s="7"/>
      <c r="F2436" s="7"/>
      <c r="G2436" s="7"/>
      <c r="H2436" s="7"/>
    </row>
    <row r="2437" spans="2:8" s="9" customFormat="1" hidden="1">
      <c r="B2437" s="10"/>
      <c r="C2437" s="5"/>
      <c r="D2437" s="8"/>
      <c r="E2437" s="7"/>
      <c r="F2437" s="7"/>
      <c r="G2437" s="7"/>
      <c r="H2437" s="7"/>
    </row>
    <row r="2438" spans="2:8" s="9" customFormat="1" hidden="1">
      <c r="B2438" s="10"/>
      <c r="C2438" s="5"/>
      <c r="D2438" s="7"/>
      <c r="E2438" s="7"/>
      <c r="F2438" s="7"/>
      <c r="G2438" s="7"/>
      <c r="H2438" s="7"/>
    </row>
    <row r="2439" spans="2:8" s="9" customFormat="1" hidden="1">
      <c r="B2439" s="10"/>
      <c r="C2439" s="5"/>
      <c r="D2439" s="8"/>
      <c r="E2439" s="11"/>
      <c r="F2439" s="7"/>
      <c r="G2439" s="7"/>
      <c r="H2439" s="7"/>
    </row>
    <row r="2440" spans="2:8" s="9" customFormat="1" hidden="1">
      <c r="B2440" s="10"/>
      <c r="C2440" s="5"/>
      <c r="D2440" s="8"/>
      <c r="E2440" s="11"/>
      <c r="F2440" s="7"/>
      <c r="G2440" s="7"/>
      <c r="H2440" s="7"/>
    </row>
    <row r="2441" spans="2:8" s="9" customFormat="1" hidden="1">
      <c r="B2441" s="10"/>
      <c r="C2441" s="5"/>
      <c r="D2441" s="8"/>
      <c r="E2441" s="11"/>
      <c r="F2441" s="7"/>
      <c r="G2441" s="7"/>
      <c r="H2441" s="7"/>
    </row>
    <row r="2442" spans="2:8" s="9" customFormat="1" hidden="1">
      <c r="B2442" s="10"/>
      <c r="C2442" s="5"/>
      <c r="D2442" s="8"/>
      <c r="E2442" s="8"/>
      <c r="F2442" s="7"/>
      <c r="G2442" s="7"/>
      <c r="H2442" s="7"/>
    </row>
    <row r="2443" spans="2:8" s="9" customFormat="1" hidden="1">
      <c r="B2443" s="10"/>
      <c r="C2443" s="5"/>
      <c r="D2443" s="8"/>
      <c r="E2443" s="8"/>
      <c r="F2443" s="7"/>
      <c r="G2443" s="7"/>
      <c r="H2443" s="7"/>
    </row>
    <row r="2444" spans="2:8" s="9" customFormat="1" hidden="1">
      <c r="B2444" s="10"/>
      <c r="C2444" s="5"/>
      <c r="D2444" s="8"/>
      <c r="E2444" s="8"/>
      <c r="F2444" s="7"/>
      <c r="G2444" s="7"/>
      <c r="H2444" s="7"/>
    </row>
    <row r="2445" spans="2:8" s="9" customFormat="1" hidden="1">
      <c r="B2445" s="10"/>
      <c r="C2445" s="5"/>
      <c r="D2445" s="8"/>
      <c r="E2445" s="11"/>
      <c r="F2445" s="7"/>
      <c r="G2445" s="7"/>
      <c r="H2445" s="7"/>
    </row>
    <row r="2446" spans="2:8" s="9" customFormat="1" hidden="1">
      <c r="B2446" s="10"/>
      <c r="C2446" s="5"/>
      <c r="D2446" s="8"/>
      <c r="E2446" s="7"/>
      <c r="F2446" s="7"/>
      <c r="G2446" s="7"/>
      <c r="H2446" s="7"/>
    </row>
    <row r="2447" spans="2:8" s="9" customFormat="1" hidden="1">
      <c r="B2447" s="10"/>
      <c r="C2447" s="5"/>
      <c r="D2447" s="8"/>
      <c r="E2447" s="7"/>
      <c r="F2447" s="7"/>
      <c r="G2447" s="8"/>
      <c r="H2447" s="7"/>
    </row>
    <row r="2448" spans="2:8" s="9" customFormat="1" hidden="1">
      <c r="B2448" s="10"/>
      <c r="C2448" s="5"/>
      <c r="D2448" s="8"/>
      <c r="E2448" s="11"/>
      <c r="F2448" s="7"/>
      <c r="G2448" s="8"/>
      <c r="H2448" s="7"/>
    </row>
    <row r="2449" spans="2:8" s="9" customFormat="1" hidden="1">
      <c r="B2449" s="10"/>
      <c r="C2449" s="5"/>
      <c r="D2449" s="8"/>
      <c r="E2449" s="8"/>
      <c r="F2449" s="7"/>
      <c r="G2449" s="8"/>
      <c r="H2449" s="7"/>
    </row>
    <row r="2450" spans="2:8" s="9" customFormat="1" hidden="1">
      <c r="B2450" s="10"/>
      <c r="C2450" s="5"/>
      <c r="D2450" s="8"/>
      <c r="E2450" s="8"/>
      <c r="F2450" s="7"/>
      <c r="G2450" s="8"/>
      <c r="H2450" s="7"/>
    </row>
    <row r="2451" spans="2:8" s="9" customFormat="1" hidden="1">
      <c r="B2451" s="10"/>
      <c r="C2451" s="5"/>
      <c r="D2451" s="8"/>
      <c r="E2451" s="8"/>
      <c r="F2451" s="7"/>
      <c r="G2451" s="8"/>
      <c r="H2451" s="7"/>
    </row>
    <row r="2452" spans="2:8" s="9" customFormat="1" hidden="1">
      <c r="B2452" s="10"/>
      <c r="C2452" s="5"/>
      <c r="D2452" s="8"/>
      <c r="E2452" s="8"/>
      <c r="F2452" s="7"/>
      <c r="G2452" s="8"/>
      <c r="H2452" s="8"/>
    </row>
    <row r="2453" spans="2:8" s="9" customFormat="1" hidden="1">
      <c r="B2453" s="10"/>
      <c r="C2453" s="5"/>
      <c r="D2453" s="8"/>
      <c r="E2453" s="8"/>
      <c r="F2453" s="7"/>
      <c r="G2453" s="8"/>
      <c r="H2453" s="7"/>
    </row>
    <row r="2454" spans="2:8" s="9" customFormat="1" hidden="1">
      <c r="B2454" s="10"/>
      <c r="C2454" s="5"/>
      <c r="D2454" s="8"/>
      <c r="E2454" s="8"/>
      <c r="F2454" s="7"/>
      <c r="G2454" s="8"/>
      <c r="H2454" s="7"/>
    </row>
    <row r="2455" spans="2:8" s="9" customFormat="1" hidden="1">
      <c r="B2455" s="10"/>
      <c r="C2455" s="5"/>
      <c r="D2455" s="8"/>
      <c r="E2455" s="11"/>
      <c r="F2455" s="7"/>
      <c r="G2455" s="8"/>
      <c r="H2455" s="7"/>
    </row>
    <row r="2456" spans="2:8" s="9" customFormat="1" hidden="1">
      <c r="B2456" s="10"/>
      <c r="C2456" s="5"/>
      <c r="D2456" s="8"/>
      <c r="E2456" s="11"/>
      <c r="F2456" s="7"/>
      <c r="G2456" s="8"/>
      <c r="H2456" s="7"/>
    </row>
    <row r="2457" spans="2:8" s="9" customFormat="1" hidden="1">
      <c r="B2457" s="10"/>
      <c r="C2457" s="5"/>
      <c r="D2457" s="8"/>
      <c r="E2457" s="11"/>
      <c r="F2457" s="7"/>
      <c r="G2457" s="8"/>
      <c r="H2457" s="7"/>
    </row>
    <row r="2458" spans="2:8" s="9" customFormat="1" hidden="1">
      <c r="B2458" s="10"/>
      <c r="C2458" s="5"/>
      <c r="D2458" s="8"/>
      <c r="E2458" s="11"/>
      <c r="F2458" s="7"/>
      <c r="G2458" s="8"/>
      <c r="H2458" s="7"/>
    </row>
    <row r="2459" spans="2:8" s="9" customFormat="1" hidden="1">
      <c r="B2459" s="10"/>
      <c r="C2459" s="5"/>
      <c r="D2459" s="8"/>
      <c r="E2459" s="7"/>
      <c r="F2459" s="7"/>
      <c r="G2459" s="7"/>
      <c r="H2459" s="7"/>
    </row>
    <row r="2460" spans="2:8" s="9" customFormat="1" hidden="1">
      <c r="B2460" s="10"/>
      <c r="C2460" s="5"/>
      <c r="D2460" s="8"/>
      <c r="E2460" s="7"/>
      <c r="F2460" s="7"/>
      <c r="G2460" s="7"/>
      <c r="H2460" s="7"/>
    </row>
    <row r="2461" spans="2:8" s="9" customFormat="1" hidden="1">
      <c r="B2461" s="10"/>
      <c r="C2461" s="5"/>
      <c r="D2461" s="7"/>
      <c r="E2461" s="7"/>
      <c r="F2461" s="7"/>
      <c r="G2461" s="7"/>
      <c r="H2461" s="7"/>
    </row>
    <row r="2462" spans="2:8" s="9" customFormat="1" hidden="1">
      <c r="B2462" s="10"/>
      <c r="C2462" s="5"/>
      <c r="D2462" s="8"/>
      <c r="E2462" s="11"/>
      <c r="F2462" s="7"/>
      <c r="G2462" s="7"/>
      <c r="H2462" s="7"/>
    </row>
    <row r="2463" spans="2:8" s="9" customFormat="1" hidden="1">
      <c r="B2463" s="10"/>
      <c r="C2463" s="5"/>
      <c r="D2463" s="8"/>
      <c r="E2463" s="11"/>
      <c r="F2463" s="7"/>
      <c r="G2463" s="7"/>
      <c r="H2463" s="7"/>
    </row>
    <row r="2464" spans="2:8" s="9" customFormat="1" hidden="1">
      <c r="B2464" s="10"/>
      <c r="C2464" s="5"/>
      <c r="D2464" s="8"/>
      <c r="E2464" s="11"/>
      <c r="F2464" s="7"/>
      <c r="G2464" s="7"/>
      <c r="H2464" s="7"/>
    </row>
    <row r="2465" spans="2:8" s="9" customFormat="1" hidden="1">
      <c r="B2465" s="10"/>
      <c r="C2465" s="5"/>
      <c r="D2465" s="8"/>
      <c r="E2465" s="8"/>
      <c r="F2465" s="7"/>
      <c r="G2465" s="7"/>
      <c r="H2465" s="7"/>
    </row>
    <row r="2466" spans="2:8" s="9" customFormat="1" hidden="1">
      <c r="B2466" s="10"/>
      <c r="C2466" s="5"/>
      <c r="D2466" s="8"/>
      <c r="E2466" s="8"/>
      <c r="F2466" s="7"/>
      <c r="G2466" s="7"/>
      <c r="H2466" s="7"/>
    </row>
    <row r="2467" spans="2:8" s="9" customFormat="1" hidden="1">
      <c r="B2467" s="10"/>
      <c r="C2467" s="5"/>
      <c r="D2467" s="8"/>
      <c r="E2467" s="8"/>
      <c r="F2467" s="7"/>
      <c r="G2467" s="7"/>
      <c r="H2467" s="7"/>
    </row>
    <row r="2468" spans="2:8" s="9" customFormat="1" hidden="1">
      <c r="B2468" s="10"/>
      <c r="C2468" s="5"/>
      <c r="D2468" s="8"/>
      <c r="E2468" s="11"/>
      <c r="F2468" s="7"/>
      <c r="G2468" s="7"/>
      <c r="H2468" s="7"/>
    </row>
    <row r="2469" spans="2:8" s="9" customFormat="1" hidden="1">
      <c r="B2469" s="10"/>
      <c r="C2469" s="5"/>
      <c r="D2469" s="8"/>
      <c r="E2469" s="7"/>
      <c r="F2469" s="7"/>
      <c r="G2469" s="7"/>
      <c r="H2469" s="7"/>
    </row>
    <row r="2470" spans="2:8" s="9" customFormat="1" hidden="1">
      <c r="B2470" s="10"/>
      <c r="C2470" s="5"/>
      <c r="D2470" s="8"/>
      <c r="E2470" s="7"/>
      <c r="F2470" s="7"/>
      <c r="G2470" s="8"/>
      <c r="H2470" s="7"/>
    </row>
    <row r="2471" spans="2:8" s="9" customFormat="1" hidden="1">
      <c r="B2471" s="10"/>
      <c r="C2471" s="5"/>
      <c r="D2471" s="8"/>
      <c r="E2471" s="11"/>
      <c r="F2471" s="7"/>
      <c r="G2471" s="8"/>
      <c r="H2471" s="7"/>
    </row>
    <row r="2472" spans="2:8" s="9" customFormat="1" hidden="1">
      <c r="B2472" s="10"/>
      <c r="C2472" s="5"/>
      <c r="D2472" s="8"/>
      <c r="E2472" s="8"/>
      <c r="F2472" s="7"/>
      <c r="G2472" s="8"/>
      <c r="H2472" s="7"/>
    </row>
    <row r="2473" spans="2:8" s="9" customFormat="1" hidden="1">
      <c r="B2473" s="10"/>
      <c r="C2473" s="5"/>
      <c r="D2473" s="8"/>
      <c r="E2473" s="8"/>
      <c r="F2473" s="7"/>
      <c r="G2473" s="8"/>
      <c r="H2473" s="7"/>
    </row>
    <row r="2474" spans="2:8" s="9" customFormat="1" hidden="1">
      <c r="B2474" s="10"/>
      <c r="C2474" s="5"/>
      <c r="D2474" s="8"/>
      <c r="E2474" s="8"/>
      <c r="F2474" s="7"/>
      <c r="G2474" s="8"/>
      <c r="H2474" s="7"/>
    </row>
    <row r="2475" spans="2:8" s="9" customFormat="1" hidden="1">
      <c r="B2475" s="10"/>
      <c r="C2475" s="5"/>
      <c r="D2475" s="8"/>
      <c r="E2475" s="8"/>
      <c r="F2475" s="7"/>
      <c r="G2475" s="8"/>
      <c r="H2475" s="8"/>
    </row>
    <row r="2476" spans="2:8" s="9" customFormat="1" hidden="1">
      <c r="B2476" s="10"/>
      <c r="C2476" s="5"/>
      <c r="D2476" s="8"/>
      <c r="E2476" s="8"/>
      <c r="F2476" s="7"/>
      <c r="G2476" s="8"/>
      <c r="H2476" s="7"/>
    </row>
    <row r="2477" spans="2:8" s="9" customFormat="1" hidden="1">
      <c r="B2477" s="10"/>
      <c r="C2477" s="5"/>
      <c r="D2477" s="8"/>
      <c r="E2477" s="8"/>
      <c r="F2477" s="7"/>
      <c r="G2477" s="8"/>
      <c r="H2477" s="7"/>
    </row>
    <row r="2478" spans="2:8" s="9" customFormat="1" hidden="1">
      <c r="B2478" s="10"/>
      <c r="C2478" s="5"/>
      <c r="D2478" s="8"/>
      <c r="E2478" s="11"/>
      <c r="F2478" s="7"/>
      <c r="G2478" s="8"/>
      <c r="H2478" s="7"/>
    </row>
    <row r="2479" spans="2:8" s="9" customFormat="1" hidden="1">
      <c r="B2479" s="10"/>
      <c r="C2479" s="5"/>
      <c r="D2479" s="8"/>
      <c r="E2479" s="11"/>
      <c r="F2479" s="7"/>
      <c r="G2479" s="8"/>
      <c r="H2479" s="7"/>
    </row>
    <row r="2480" spans="2:8" s="9" customFormat="1" hidden="1">
      <c r="B2480" s="10"/>
      <c r="C2480" s="5"/>
      <c r="D2480" s="8"/>
      <c r="E2480" s="11"/>
      <c r="F2480" s="7"/>
      <c r="G2480" s="8"/>
      <c r="H2480" s="7"/>
    </row>
    <row r="2481" spans="2:8" s="9" customFormat="1" hidden="1">
      <c r="B2481" s="10"/>
      <c r="C2481" s="5"/>
      <c r="D2481" s="8"/>
      <c r="E2481" s="11"/>
      <c r="F2481" s="7"/>
      <c r="G2481" s="8"/>
      <c r="H2481" s="7"/>
    </row>
    <row r="2482" spans="2:8" s="9" customFormat="1" hidden="1">
      <c r="B2482" s="10"/>
      <c r="C2482" s="5"/>
      <c r="D2482" s="8"/>
      <c r="E2482" s="7"/>
      <c r="F2482" s="7"/>
      <c r="G2482" s="7"/>
      <c r="H2482" s="7"/>
    </row>
    <row r="2483" spans="2:8" s="9" customFormat="1" hidden="1">
      <c r="B2483" s="10"/>
      <c r="C2483" s="5"/>
      <c r="D2483" s="8"/>
      <c r="E2483" s="7"/>
      <c r="F2483" s="7"/>
      <c r="G2483" s="7"/>
      <c r="H2483" s="7"/>
    </row>
    <row r="2484" spans="2:8" s="9" customFormat="1" hidden="1">
      <c r="B2484" s="10"/>
      <c r="C2484" s="5"/>
      <c r="D2484" s="8"/>
      <c r="E2484" s="7"/>
      <c r="F2484" s="7"/>
      <c r="G2484" s="7"/>
      <c r="H2484" s="7"/>
    </row>
    <row r="2485" spans="2:8" s="9" customFormat="1" hidden="1">
      <c r="B2485" s="10"/>
      <c r="C2485" s="5"/>
      <c r="D2485" s="7"/>
      <c r="E2485" s="7"/>
      <c r="F2485" s="7"/>
      <c r="G2485" s="7"/>
      <c r="H2485" s="7"/>
    </row>
    <row r="2486" spans="2:8" s="9" customFormat="1" hidden="1">
      <c r="B2486" s="10"/>
      <c r="C2486" s="5"/>
      <c r="D2486" s="7"/>
      <c r="E2486" s="7"/>
      <c r="F2486" s="7"/>
      <c r="G2486" s="7"/>
      <c r="H2486" s="7"/>
    </row>
    <row r="2487" spans="2:8" s="9" customFormat="1" hidden="1">
      <c r="B2487" s="10"/>
      <c r="C2487" s="5"/>
      <c r="D2487" s="7"/>
      <c r="E2487" s="7"/>
      <c r="F2487" s="7"/>
      <c r="G2487" s="7"/>
      <c r="H2487" s="7"/>
    </row>
    <row r="2488" spans="2:8" s="9" customFormat="1" hidden="1">
      <c r="B2488" s="4"/>
      <c r="C2488" s="5"/>
      <c r="D2488" s="7"/>
      <c r="E2488" s="7"/>
      <c r="F2488" s="7"/>
      <c r="G2488" s="7"/>
      <c r="H2488" s="7"/>
    </row>
    <row r="2489" spans="2:8" ht="60.75" customHeight="1">
      <c r="B2489" s="48" t="s">
        <v>959</v>
      </c>
      <c r="C2489" s="46" t="s">
        <v>22</v>
      </c>
      <c r="D2489" s="49" t="s">
        <v>12</v>
      </c>
      <c r="E2489" s="47" t="s">
        <v>12</v>
      </c>
      <c r="F2489" s="49">
        <f>SUM(F2490:F2756)</f>
        <v>83162</v>
      </c>
      <c r="G2489" s="49"/>
      <c r="H2489" s="49">
        <f>SUM(H2490:H2756)</f>
        <v>124065.46076999996</v>
      </c>
    </row>
    <row r="2490" spans="2:8" ht="36.75" customHeight="1">
      <c r="B2490" s="13">
        <v>1</v>
      </c>
      <c r="C2490" s="14" t="s">
        <v>960</v>
      </c>
      <c r="D2490" s="8">
        <v>2018</v>
      </c>
      <c r="E2490" s="29">
        <v>10</v>
      </c>
      <c r="F2490" s="8">
        <f>0.054*1000</f>
        <v>54</v>
      </c>
      <c r="G2490" s="8"/>
      <c r="H2490" s="15">
        <v>195.88463000000002</v>
      </c>
    </row>
    <row r="2491" spans="2:8" ht="59.25" customHeight="1">
      <c r="B2491" s="13">
        <v>2</v>
      </c>
      <c r="C2491" s="16" t="s">
        <v>164</v>
      </c>
      <c r="D2491" s="8">
        <v>2018</v>
      </c>
      <c r="E2491" s="29">
        <v>10</v>
      </c>
      <c r="F2491" s="8">
        <v>650</v>
      </c>
      <c r="G2491" s="8"/>
      <c r="H2491" s="15">
        <v>1356.0390199999999</v>
      </c>
    </row>
    <row r="2492" spans="2:8" ht="96" customHeight="1">
      <c r="B2492" s="13">
        <v>3</v>
      </c>
      <c r="C2492" s="16" t="s">
        <v>166</v>
      </c>
      <c r="D2492" s="8">
        <v>2018</v>
      </c>
      <c r="E2492" s="29">
        <v>10</v>
      </c>
      <c r="F2492" s="8">
        <v>390</v>
      </c>
      <c r="G2492" s="8"/>
      <c r="H2492" s="15">
        <v>1164.99558</v>
      </c>
    </row>
    <row r="2493" spans="2:8" ht="66.75" customHeight="1">
      <c r="B2493" s="13">
        <v>4</v>
      </c>
      <c r="C2493" s="16" t="s">
        <v>168</v>
      </c>
      <c r="D2493" s="8">
        <v>2018</v>
      </c>
      <c r="E2493" s="29">
        <v>10</v>
      </c>
      <c r="F2493" s="8">
        <v>317</v>
      </c>
      <c r="G2493" s="8"/>
      <c r="H2493" s="15">
        <v>624.95984999999996</v>
      </c>
    </row>
    <row r="2494" spans="2:8" ht="57.75" customHeight="1">
      <c r="B2494" s="13">
        <v>5</v>
      </c>
      <c r="C2494" s="16" t="s">
        <v>961</v>
      </c>
      <c r="D2494" s="8">
        <v>2018</v>
      </c>
      <c r="E2494" s="29">
        <v>10</v>
      </c>
      <c r="F2494" s="8">
        <v>153</v>
      </c>
      <c r="G2494" s="8"/>
      <c r="H2494" s="15">
        <v>374.51105000000001</v>
      </c>
    </row>
    <row r="2495" spans="2:8" ht="74.25" customHeight="1">
      <c r="B2495" s="13">
        <v>6</v>
      </c>
      <c r="C2495" s="16" t="s">
        <v>169</v>
      </c>
      <c r="D2495" s="8">
        <v>2018</v>
      </c>
      <c r="E2495" s="29">
        <v>10</v>
      </c>
      <c r="F2495" s="8">
        <v>2400</v>
      </c>
      <c r="G2495" s="8"/>
      <c r="H2495" s="15">
        <v>2509.8987400000001</v>
      </c>
    </row>
    <row r="2496" spans="2:8" ht="37.5" customHeight="1">
      <c r="B2496" s="13">
        <v>7</v>
      </c>
      <c r="C2496" s="14" t="s">
        <v>962</v>
      </c>
      <c r="D2496" s="8">
        <v>2018</v>
      </c>
      <c r="E2496" s="29">
        <v>10</v>
      </c>
      <c r="F2496" s="8">
        <v>15</v>
      </c>
      <c r="G2496" s="8"/>
      <c r="H2496" s="15">
        <v>96.897229999999993</v>
      </c>
    </row>
    <row r="2497" spans="2:8" ht="37.5" customHeight="1">
      <c r="B2497" s="13">
        <f>B2496+1</f>
        <v>8</v>
      </c>
      <c r="C2497" s="14" t="s">
        <v>963</v>
      </c>
      <c r="D2497" s="8">
        <v>2018</v>
      </c>
      <c r="E2497" s="29">
        <v>10</v>
      </c>
      <c r="F2497" s="8">
        <v>327</v>
      </c>
      <c r="G2497" s="8"/>
      <c r="H2497" s="15">
        <v>717.89920999999993</v>
      </c>
    </row>
    <row r="2498" spans="2:8" ht="37.5" customHeight="1">
      <c r="B2498" s="13">
        <f t="shared" ref="B2498:B2561" si="152">B2497+1</f>
        <v>9</v>
      </c>
      <c r="C2498" s="14" t="s">
        <v>964</v>
      </c>
      <c r="D2498" s="8">
        <v>2018</v>
      </c>
      <c r="E2498" s="29">
        <v>10</v>
      </c>
      <c r="F2498" s="8">
        <v>80</v>
      </c>
      <c r="G2498" s="8"/>
      <c r="H2498" s="15">
        <v>313.87536</v>
      </c>
    </row>
    <row r="2499" spans="2:8" ht="37.5" customHeight="1">
      <c r="B2499" s="13">
        <f t="shared" si="152"/>
        <v>10</v>
      </c>
      <c r="C2499" s="14" t="s">
        <v>965</v>
      </c>
      <c r="D2499" s="8">
        <v>2018</v>
      </c>
      <c r="E2499" s="29">
        <v>10</v>
      </c>
      <c r="F2499" s="8">
        <v>1971</v>
      </c>
      <c r="G2499" s="8"/>
      <c r="H2499" s="15">
        <v>2488.6474500000004</v>
      </c>
    </row>
    <row r="2500" spans="2:8" ht="37.5" customHeight="1">
      <c r="B2500" s="13">
        <f t="shared" si="152"/>
        <v>11</v>
      </c>
      <c r="C2500" s="14" t="s">
        <v>966</v>
      </c>
      <c r="D2500" s="8">
        <v>2018</v>
      </c>
      <c r="E2500" s="29">
        <v>10</v>
      </c>
      <c r="F2500" s="8">
        <v>318</v>
      </c>
      <c r="G2500" s="8"/>
      <c r="H2500" s="15">
        <v>704.80965000000003</v>
      </c>
    </row>
    <row r="2501" spans="2:8" ht="37.5" customHeight="1">
      <c r="B2501" s="13">
        <f t="shared" si="152"/>
        <v>12</v>
      </c>
      <c r="C2501" s="14" t="s">
        <v>967</v>
      </c>
      <c r="D2501" s="8">
        <v>2018</v>
      </c>
      <c r="E2501" s="29">
        <v>10</v>
      </c>
      <c r="F2501" s="8">
        <v>807</v>
      </c>
      <c r="G2501" s="8"/>
      <c r="H2501" s="15">
        <v>1178.8328899999999</v>
      </c>
    </row>
    <row r="2502" spans="2:8" ht="37.5" customHeight="1">
      <c r="B2502" s="13">
        <f t="shared" si="152"/>
        <v>13</v>
      </c>
      <c r="C2502" s="14" t="s">
        <v>968</v>
      </c>
      <c r="D2502" s="8">
        <v>2018</v>
      </c>
      <c r="E2502" s="29">
        <v>10</v>
      </c>
      <c r="F2502" s="8">
        <v>589</v>
      </c>
      <c r="G2502" s="8"/>
      <c r="H2502" s="15">
        <v>718.37393999999995</v>
      </c>
    </row>
    <row r="2503" spans="2:8" ht="37.5" customHeight="1">
      <c r="B2503" s="13">
        <f t="shared" si="152"/>
        <v>14</v>
      </c>
      <c r="C2503" s="14" t="s">
        <v>969</v>
      </c>
      <c r="D2503" s="8">
        <v>2018</v>
      </c>
      <c r="E2503" s="29">
        <v>10</v>
      </c>
      <c r="F2503" s="8">
        <v>558</v>
      </c>
      <c r="G2503" s="8"/>
      <c r="H2503" s="15">
        <v>1175.0711999999999</v>
      </c>
    </row>
    <row r="2504" spans="2:8" ht="37.5" customHeight="1">
      <c r="B2504" s="13">
        <f t="shared" si="152"/>
        <v>15</v>
      </c>
      <c r="C2504" s="14" t="s">
        <v>970</v>
      </c>
      <c r="D2504" s="8">
        <v>2018</v>
      </c>
      <c r="E2504" s="29">
        <v>10</v>
      </c>
      <c r="F2504" s="8">
        <v>694</v>
      </c>
      <c r="G2504" s="8"/>
      <c r="H2504" s="15">
        <v>1044.1531500000001</v>
      </c>
    </row>
    <row r="2505" spans="2:8" ht="37.5" customHeight="1">
      <c r="B2505" s="13">
        <f t="shared" si="152"/>
        <v>16</v>
      </c>
      <c r="C2505" s="14" t="s">
        <v>970</v>
      </c>
      <c r="D2505" s="8">
        <v>2018</v>
      </c>
      <c r="E2505" s="29">
        <v>10</v>
      </c>
      <c r="F2505" s="8">
        <v>18</v>
      </c>
      <c r="G2505" s="8"/>
      <c r="H2505" s="15">
        <v>51.853279999999998</v>
      </c>
    </row>
    <row r="2506" spans="2:8" ht="37.5" customHeight="1">
      <c r="B2506" s="13">
        <f t="shared" si="152"/>
        <v>17</v>
      </c>
      <c r="C2506" s="14" t="s">
        <v>971</v>
      </c>
      <c r="D2506" s="8">
        <v>2018</v>
      </c>
      <c r="E2506" s="29">
        <v>10</v>
      </c>
      <c r="F2506" s="8">
        <v>5470</v>
      </c>
      <c r="G2506" s="8"/>
      <c r="H2506" s="15">
        <v>3709.3436299999998</v>
      </c>
    </row>
    <row r="2507" spans="2:8" ht="37.5" customHeight="1">
      <c r="B2507" s="13">
        <f t="shared" si="152"/>
        <v>18</v>
      </c>
      <c r="C2507" s="14" t="s">
        <v>972</v>
      </c>
      <c r="D2507" s="8">
        <v>2018</v>
      </c>
      <c r="E2507" s="29">
        <v>10</v>
      </c>
      <c r="F2507" s="8">
        <v>490</v>
      </c>
      <c r="G2507" s="8"/>
      <c r="H2507" s="15">
        <v>669.79249000000004</v>
      </c>
    </row>
    <row r="2508" spans="2:8" ht="37.5" customHeight="1">
      <c r="B2508" s="13">
        <f t="shared" si="152"/>
        <v>19</v>
      </c>
      <c r="C2508" s="14" t="s">
        <v>973</v>
      </c>
      <c r="D2508" s="8">
        <v>2018</v>
      </c>
      <c r="E2508" s="29">
        <v>10</v>
      </c>
      <c r="F2508" s="8">
        <v>56</v>
      </c>
      <c r="G2508" s="8"/>
      <c r="H2508" s="15">
        <v>156.91267000000002</v>
      </c>
    </row>
    <row r="2509" spans="2:8" ht="37.5" customHeight="1">
      <c r="B2509" s="13">
        <f t="shared" si="152"/>
        <v>20</v>
      </c>
      <c r="C2509" s="14" t="s">
        <v>974</v>
      </c>
      <c r="D2509" s="8">
        <v>2018</v>
      </c>
      <c r="E2509" s="29">
        <v>10</v>
      </c>
      <c r="F2509" s="8">
        <v>89</v>
      </c>
      <c r="G2509" s="8"/>
      <c r="H2509" s="15">
        <v>194.63379999999998</v>
      </c>
    </row>
    <row r="2510" spans="2:8" ht="37.5" customHeight="1">
      <c r="B2510" s="13">
        <f t="shared" si="152"/>
        <v>21</v>
      </c>
      <c r="C2510" s="14" t="s">
        <v>975</v>
      </c>
      <c r="D2510" s="8">
        <v>2018</v>
      </c>
      <c r="E2510" s="29">
        <v>10</v>
      </c>
      <c r="F2510" s="8">
        <v>12</v>
      </c>
      <c r="G2510" s="8"/>
      <c r="H2510" s="15">
        <v>222.57792999999998</v>
      </c>
    </row>
    <row r="2511" spans="2:8" ht="37.5" customHeight="1">
      <c r="B2511" s="13">
        <f t="shared" si="152"/>
        <v>22</v>
      </c>
      <c r="C2511" s="14" t="s">
        <v>976</v>
      </c>
      <c r="D2511" s="8">
        <v>2018</v>
      </c>
      <c r="E2511" s="29">
        <v>10</v>
      </c>
      <c r="F2511" s="8">
        <v>220</v>
      </c>
      <c r="G2511" s="8"/>
      <c r="H2511" s="15">
        <v>537.75889000000006</v>
      </c>
    </row>
    <row r="2512" spans="2:8" ht="37.5" customHeight="1">
      <c r="B2512" s="13">
        <f t="shared" si="152"/>
        <v>23</v>
      </c>
      <c r="C2512" s="14" t="s">
        <v>977</v>
      </c>
      <c r="D2512" s="8">
        <v>2018</v>
      </c>
      <c r="E2512" s="29">
        <v>10</v>
      </c>
      <c r="F2512" s="8">
        <v>20</v>
      </c>
      <c r="G2512" s="8"/>
      <c r="H2512" s="15">
        <v>74.390160000000009</v>
      </c>
    </row>
    <row r="2513" spans="2:8" ht="37.5" customHeight="1">
      <c r="B2513" s="13">
        <f t="shared" si="152"/>
        <v>24</v>
      </c>
      <c r="C2513" s="14" t="s">
        <v>978</v>
      </c>
      <c r="D2513" s="8">
        <v>2018</v>
      </c>
      <c r="E2513" s="29">
        <v>10</v>
      </c>
      <c r="F2513" s="8">
        <v>190</v>
      </c>
      <c r="G2513" s="8"/>
      <c r="H2513" s="15">
        <v>264.79288000000003</v>
      </c>
    </row>
    <row r="2514" spans="2:8" ht="37.5" customHeight="1">
      <c r="B2514" s="13">
        <f t="shared" si="152"/>
        <v>25</v>
      </c>
      <c r="C2514" s="14" t="s">
        <v>979</v>
      </c>
      <c r="D2514" s="8">
        <v>2018</v>
      </c>
      <c r="E2514" s="29">
        <v>10</v>
      </c>
      <c r="F2514" s="8">
        <v>58</v>
      </c>
      <c r="G2514" s="8"/>
      <c r="H2514" s="15">
        <v>196.78826000000001</v>
      </c>
    </row>
    <row r="2515" spans="2:8" ht="37.5" customHeight="1">
      <c r="B2515" s="13">
        <f t="shared" si="152"/>
        <v>26</v>
      </c>
      <c r="C2515" s="14" t="s">
        <v>978</v>
      </c>
      <c r="D2515" s="8">
        <v>2018</v>
      </c>
      <c r="E2515" s="29">
        <v>10</v>
      </c>
      <c r="F2515" s="8">
        <v>259</v>
      </c>
      <c r="G2515" s="8"/>
      <c r="H2515" s="15">
        <v>253.81998000000002</v>
      </c>
    </row>
    <row r="2516" spans="2:8" ht="37.5" customHeight="1">
      <c r="B2516" s="13">
        <f t="shared" si="152"/>
        <v>27</v>
      </c>
      <c r="C2516" s="14" t="s">
        <v>980</v>
      </c>
      <c r="D2516" s="8">
        <v>2018</v>
      </c>
      <c r="E2516" s="29">
        <v>10</v>
      </c>
      <c r="F2516" s="8">
        <v>110</v>
      </c>
      <c r="G2516" s="8"/>
      <c r="H2516" s="15">
        <v>162.87160999999998</v>
      </c>
    </row>
    <row r="2517" spans="2:8" ht="37.5" customHeight="1">
      <c r="B2517" s="13">
        <f t="shared" si="152"/>
        <v>28</v>
      </c>
      <c r="C2517" s="14" t="s">
        <v>981</v>
      </c>
      <c r="D2517" s="8">
        <v>2018</v>
      </c>
      <c r="E2517" s="29">
        <v>10</v>
      </c>
      <c r="F2517" s="8">
        <v>544</v>
      </c>
      <c r="G2517" s="8"/>
      <c r="H2517" s="15">
        <v>1148.6423300000001</v>
      </c>
    </row>
    <row r="2518" spans="2:8" ht="37.5" customHeight="1">
      <c r="B2518" s="13">
        <f t="shared" si="152"/>
        <v>29</v>
      </c>
      <c r="C2518" s="14" t="s">
        <v>982</v>
      </c>
      <c r="D2518" s="8">
        <v>2018</v>
      </c>
      <c r="E2518" s="29">
        <v>10</v>
      </c>
      <c r="F2518" s="8">
        <v>679</v>
      </c>
      <c r="G2518" s="8"/>
      <c r="H2518" s="15">
        <v>1125.49208</v>
      </c>
    </row>
    <row r="2519" spans="2:8" ht="37.5" customHeight="1">
      <c r="B2519" s="13">
        <f t="shared" si="152"/>
        <v>30</v>
      </c>
      <c r="C2519" s="14" t="s">
        <v>983</v>
      </c>
      <c r="D2519" s="8">
        <v>2018</v>
      </c>
      <c r="E2519" s="29">
        <v>10</v>
      </c>
      <c r="F2519" s="8">
        <v>600</v>
      </c>
      <c r="G2519" s="8"/>
      <c r="H2519" s="15">
        <v>473.40751</v>
      </c>
    </row>
    <row r="2520" spans="2:8" ht="37.5" customHeight="1">
      <c r="B2520" s="13">
        <f t="shared" si="152"/>
        <v>31</v>
      </c>
      <c r="C2520" s="14" t="s">
        <v>984</v>
      </c>
      <c r="D2520" s="8">
        <v>2018</v>
      </c>
      <c r="E2520" s="29">
        <v>10</v>
      </c>
      <c r="F2520" s="8">
        <v>963</v>
      </c>
      <c r="G2520" s="8"/>
      <c r="H2520" s="15">
        <v>471.28449999999998</v>
      </c>
    </row>
    <row r="2521" spans="2:8" ht="37.5" customHeight="1">
      <c r="B2521" s="13">
        <f t="shared" si="152"/>
        <v>32</v>
      </c>
      <c r="C2521" s="14" t="s">
        <v>985</v>
      </c>
      <c r="D2521" s="8">
        <v>2018</v>
      </c>
      <c r="E2521" s="29">
        <v>10</v>
      </c>
      <c r="F2521" s="8">
        <v>381</v>
      </c>
      <c r="G2521" s="8"/>
      <c r="H2521" s="15">
        <v>483.62169</v>
      </c>
    </row>
    <row r="2522" spans="2:8" ht="37.5" customHeight="1">
      <c r="B2522" s="13">
        <f t="shared" si="152"/>
        <v>33</v>
      </c>
      <c r="C2522" s="14" t="s">
        <v>986</v>
      </c>
      <c r="D2522" s="8">
        <v>2018</v>
      </c>
      <c r="E2522" s="29">
        <v>10</v>
      </c>
      <c r="F2522" s="8">
        <v>523</v>
      </c>
      <c r="G2522" s="8"/>
      <c r="H2522" s="15">
        <v>415.54955999999999</v>
      </c>
    </row>
    <row r="2523" spans="2:8" ht="37.5" customHeight="1">
      <c r="B2523" s="13">
        <f t="shared" si="152"/>
        <v>34</v>
      </c>
      <c r="C2523" s="14" t="s">
        <v>987</v>
      </c>
      <c r="D2523" s="8">
        <v>2018</v>
      </c>
      <c r="E2523" s="29">
        <v>10</v>
      </c>
      <c r="F2523" s="8">
        <v>40</v>
      </c>
      <c r="G2523" s="8"/>
      <c r="H2523" s="15">
        <v>110.75698</v>
      </c>
    </row>
    <row r="2524" spans="2:8" ht="37.5" customHeight="1">
      <c r="B2524" s="13">
        <f t="shared" si="152"/>
        <v>35</v>
      </c>
      <c r="C2524" s="14" t="s">
        <v>988</v>
      </c>
      <c r="D2524" s="8">
        <v>2018</v>
      </c>
      <c r="E2524" s="29">
        <v>10</v>
      </c>
      <c r="F2524" s="8">
        <v>31</v>
      </c>
      <c r="G2524" s="8"/>
      <c r="H2524" s="15">
        <v>157.65795</v>
      </c>
    </row>
    <row r="2525" spans="2:8" ht="37.5" customHeight="1">
      <c r="B2525" s="13">
        <f t="shared" si="152"/>
        <v>36</v>
      </c>
      <c r="C2525" s="14" t="s">
        <v>985</v>
      </c>
      <c r="D2525" s="8">
        <v>2018</v>
      </c>
      <c r="E2525" s="29">
        <v>10</v>
      </c>
      <c r="F2525" s="8">
        <v>478</v>
      </c>
      <c r="G2525" s="8"/>
      <c r="H2525" s="15">
        <v>659.63080000000002</v>
      </c>
    </row>
    <row r="2526" spans="2:8" ht="37.5" customHeight="1">
      <c r="B2526" s="13">
        <f t="shared" si="152"/>
        <v>37</v>
      </c>
      <c r="C2526" s="14" t="s">
        <v>989</v>
      </c>
      <c r="D2526" s="8">
        <v>2018</v>
      </c>
      <c r="E2526" s="29">
        <v>10</v>
      </c>
      <c r="F2526" s="8">
        <v>84</v>
      </c>
      <c r="G2526" s="8"/>
      <c r="H2526" s="15">
        <v>176.44219000000001</v>
      </c>
    </row>
    <row r="2527" spans="2:8" ht="37.5" customHeight="1">
      <c r="B2527" s="13">
        <f t="shared" si="152"/>
        <v>38</v>
      </c>
      <c r="C2527" s="14" t="s">
        <v>990</v>
      </c>
      <c r="D2527" s="8">
        <v>2018</v>
      </c>
      <c r="E2527" s="29">
        <v>10</v>
      </c>
      <c r="F2527" s="8">
        <v>1042</v>
      </c>
      <c r="G2527" s="8"/>
      <c r="H2527" s="15">
        <v>962.11705000000006</v>
      </c>
    </row>
    <row r="2528" spans="2:8" ht="37.5" customHeight="1">
      <c r="B2528" s="13">
        <f t="shared" si="152"/>
        <v>39</v>
      </c>
      <c r="C2528" s="14" t="s">
        <v>991</v>
      </c>
      <c r="D2528" s="8">
        <v>2018</v>
      </c>
      <c r="E2528" s="29">
        <v>10</v>
      </c>
      <c r="F2528" s="8">
        <v>90</v>
      </c>
      <c r="G2528" s="8"/>
      <c r="H2528" s="15">
        <v>272.90873999999997</v>
      </c>
    </row>
    <row r="2529" spans="2:8" ht="37.5" customHeight="1">
      <c r="B2529" s="13">
        <f t="shared" si="152"/>
        <v>40</v>
      </c>
      <c r="C2529" s="14" t="s">
        <v>992</v>
      </c>
      <c r="D2529" s="8">
        <v>2018</v>
      </c>
      <c r="E2529" s="29">
        <v>10</v>
      </c>
      <c r="F2529" s="8">
        <v>190</v>
      </c>
      <c r="G2529" s="8"/>
      <c r="H2529" s="15">
        <v>299.08355</v>
      </c>
    </row>
    <row r="2530" spans="2:8" ht="37.5" customHeight="1">
      <c r="B2530" s="13">
        <f t="shared" si="152"/>
        <v>41</v>
      </c>
      <c r="C2530" s="14" t="s">
        <v>993</v>
      </c>
      <c r="D2530" s="8">
        <v>2018</v>
      </c>
      <c r="E2530" s="29">
        <v>10</v>
      </c>
      <c r="F2530" s="8">
        <v>31</v>
      </c>
      <c r="G2530" s="8"/>
      <c r="H2530" s="15">
        <v>96.325890000000001</v>
      </c>
    </row>
    <row r="2531" spans="2:8" ht="37.5" customHeight="1">
      <c r="B2531" s="13">
        <f t="shared" si="152"/>
        <v>42</v>
      </c>
      <c r="C2531" s="14" t="s">
        <v>970</v>
      </c>
      <c r="D2531" s="8">
        <v>2018</v>
      </c>
      <c r="E2531" s="29">
        <v>10</v>
      </c>
      <c r="F2531" s="8">
        <v>875</v>
      </c>
      <c r="G2531" s="8"/>
      <c r="H2531" s="15">
        <v>1309.32026</v>
      </c>
    </row>
    <row r="2532" spans="2:8" ht="37.5" customHeight="1">
      <c r="B2532" s="13">
        <f t="shared" si="152"/>
        <v>43</v>
      </c>
      <c r="C2532" s="14" t="s">
        <v>994</v>
      </c>
      <c r="D2532" s="8">
        <v>2018</v>
      </c>
      <c r="E2532" s="29">
        <v>10</v>
      </c>
      <c r="F2532" s="8">
        <v>132</v>
      </c>
      <c r="G2532" s="8"/>
      <c r="H2532" s="15">
        <v>168.01952</v>
      </c>
    </row>
    <row r="2533" spans="2:8" ht="37.5" customHeight="1">
      <c r="B2533" s="13">
        <f t="shared" si="152"/>
        <v>44</v>
      </c>
      <c r="C2533" s="14" t="s">
        <v>995</v>
      </c>
      <c r="D2533" s="8">
        <v>2018</v>
      </c>
      <c r="E2533" s="29">
        <v>10</v>
      </c>
      <c r="F2533" s="8">
        <v>820</v>
      </c>
      <c r="G2533" s="8"/>
      <c r="H2533" s="15">
        <v>383.53841999999997</v>
      </c>
    </row>
    <row r="2534" spans="2:8" ht="37.5" customHeight="1">
      <c r="B2534" s="13">
        <f t="shared" si="152"/>
        <v>45</v>
      </c>
      <c r="C2534" s="14" t="s">
        <v>996</v>
      </c>
      <c r="D2534" s="8">
        <v>2018</v>
      </c>
      <c r="E2534" s="29">
        <v>10</v>
      </c>
      <c r="F2534" s="8">
        <v>335</v>
      </c>
      <c r="G2534" s="8"/>
      <c r="H2534" s="15">
        <v>189.10614999999999</v>
      </c>
    </row>
    <row r="2535" spans="2:8" ht="37.5" customHeight="1">
      <c r="B2535" s="13">
        <f t="shared" si="152"/>
        <v>46</v>
      </c>
      <c r="C2535" s="14" t="s">
        <v>997</v>
      </c>
      <c r="D2535" s="8">
        <v>2018</v>
      </c>
      <c r="E2535" s="29">
        <v>10</v>
      </c>
      <c r="F2535" s="8">
        <v>226</v>
      </c>
      <c r="G2535" s="8"/>
      <c r="H2535" s="15">
        <v>230.95443</v>
      </c>
    </row>
    <row r="2536" spans="2:8" ht="37.5" customHeight="1">
      <c r="B2536" s="13">
        <f t="shared" si="152"/>
        <v>47</v>
      </c>
      <c r="C2536" s="14" t="s">
        <v>998</v>
      </c>
      <c r="D2536" s="8">
        <v>2018</v>
      </c>
      <c r="E2536" s="29">
        <v>10</v>
      </c>
      <c r="F2536" s="8">
        <v>68</v>
      </c>
      <c r="G2536" s="8"/>
      <c r="H2536" s="15">
        <v>259.51664999999997</v>
      </c>
    </row>
    <row r="2537" spans="2:8" ht="37.5" customHeight="1">
      <c r="B2537" s="13">
        <f t="shared" si="152"/>
        <v>48</v>
      </c>
      <c r="C2537" s="14" t="s">
        <v>989</v>
      </c>
      <c r="D2537" s="8">
        <v>2018</v>
      </c>
      <c r="E2537" s="29">
        <v>10</v>
      </c>
      <c r="F2537" s="8">
        <v>79</v>
      </c>
      <c r="G2537" s="8"/>
      <c r="H2537" s="15">
        <v>229.85305</v>
      </c>
    </row>
    <row r="2538" spans="2:8" ht="37.5" customHeight="1">
      <c r="B2538" s="13">
        <f t="shared" si="152"/>
        <v>49</v>
      </c>
      <c r="C2538" s="14" t="s">
        <v>999</v>
      </c>
      <c r="D2538" s="8">
        <v>2018</v>
      </c>
      <c r="E2538" s="29">
        <v>10</v>
      </c>
      <c r="F2538" s="8">
        <v>185</v>
      </c>
      <c r="G2538" s="8"/>
      <c r="H2538" s="15">
        <v>622.81452999999999</v>
      </c>
    </row>
    <row r="2539" spans="2:8" ht="37.5" customHeight="1">
      <c r="B2539" s="13">
        <f t="shared" si="152"/>
        <v>50</v>
      </c>
      <c r="C2539" s="14" t="s">
        <v>987</v>
      </c>
      <c r="D2539" s="8">
        <v>2018</v>
      </c>
      <c r="E2539" s="29">
        <v>10</v>
      </c>
      <c r="F2539" s="8">
        <v>46</v>
      </c>
      <c r="G2539" s="8"/>
      <c r="H2539" s="15">
        <v>223.28117</v>
      </c>
    </row>
    <row r="2540" spans="2:8" ht="37.5" customHeight="1">
      <c r="B2540" s="13">
        <f t="shared" si="152"/>
        <v>51</v>
      </c>
      <c r="C2540" s="14" t="s">
        <v>975</v>
      </c>
      <c r="D2540" s="8">
        <v>2018</v>
      </c>
      <c r="E2540" s="29">
        <v>10</v>
      </c>
      <c r="F2540" s="8">
        <v>13</v>
      </c>
      <c r="G2540" s="8"/>
      <c r="H2540" s="15">
        <v>35.408720000000002</v>
      </c>
    </row>
    <row r="2541" spans="2:8" ht="37.5" customHeight="1">
      <c r="B2541" s="13">
        <f t="shared" si="152"/>
        <v>52</v>
      </c>
      <c r="C2541" s="14" t="s">
        <v>974</v>
      </c>
      <c r="D2541" s="8">
        <v>2018</v>
      </c>
      <c r="E2541" s="29">
        <v>10</v>
      </c>
      <c r="F2541" s="8">
        <v>255</v>
      </c>
      <c r="G2541" s="8"/>
      <c r="H2541" s="15">
        <v>334.47692000000001</v>
      </c>
    </row>
    <row r="2542" spans="2:8" ht="37.5" customHeight="1">
      <c r="B2542" s="13">
        <f t="shared" si="152"/>
        <v>53</v>
      </c>
      <c r="C2542" s="14" t="s">
        <v>1000</v>
      </c>
      <c r="D2542" s="8">
        <v>2018</v>
      </c>
      <c r="E2542" s="29">
        <v>10</v>
      </c>
      <c r="F2542" s="8">
        <v>650</v>
      </c>
      <c r="G2542" s="8"/>
      <c r="H2542" s="15">
        <v>659.37108000000001</v>
      </c>
    </row>
    <row r="2543" spans="2:8" ht="37.5" customHeight="1">
      <c r="B2543" s="13">
        <f t="shared" si="152"/>
        <v>54</v>
      </c>
      <c r="C2543" s="14" t="s">
        <v>1001</v>
      </c>
      <c r="D2543" s="8">
        <v>2018</v>
      </c>
      <c r="E2543" s="29">
        <v>10</v>
      </c>
      <c r="F2543" s="8">
        <v>178</v>
      </c>
      <c r="G2543" s="8"/>
      <c r="H2543" s="15">
        <v>272.17903999999999</v>
      </c>
    </row>
    <row r="2544" spans="2:8" ht="37.5" customHeight="1">
      <c r="B2544" s="13">
        <f t="shared" si="152"/>
        <v>55</v>
      </c>
      <c r="C2544" s="14" t="s">
        <v>1002</v>
      </c>
      <c r="D2544" s="8">
        <v>2018</v>
      </c>
      <c r="E2544" s="29">
        <v>10</v>
      </c>
      <c r="F2544" s="8">
        <v>75</v>
      </c>
      <c r="G2544" s="8"/>
      <c r="H2544" s="15">
        <v>180.55945</v>
      </c>
    </row>
    <row r="2545" spans="2:8" ht="37.5" customHeight="1">
      <c r="B2545" s="13">
        <f t="shared" si="152"/>
        <v>56</v>
      </c>
      <c r="C2545" s="14" t="s">
        <v>1003</v>
      </c>
      <c r="D2545" s="8">
        <v>2018</v>
      </c>
      <c r="E2545" s="29">
        <v>10</v>
      </c>
      <c r="F2545" s="8">
        <v>190</v>
      </c>
      <c r="G2545" s="8"/>
      <c r="H2545" s="15">
        <v>303.63083</v>
      </c>
    </row>
    <row r="2546" spans="2:8" ht="37.5" customHeight="1">
      <c r="B2546" s="13">
        <f t="shared" si="152"/>
        <v>57</v>
      </c>
      <c r="C2546" s="14" t="s">
        <v>975</v>
      </c>
      <c r="D2546" s="8">
        <v>2018</v>
      </c>
      <c r="E2546" s="29">
        <v>10</v>
      </c>
      <c r="F2546" s="8">
        <v>15</v>
      </c>
      <c r="G2546" s="8"/>
      <c r="H2546" s="15">
        <v>66.220210000000009</v>
      </c>
    </row>
    <row r="2547" spans="2:8" ht="37.5" customHeight="1">
      <c r="B2547" s="13">
        <f t="shared" si="152"/>
        <v>58</v>
      </c>
      <c r="C2547" s="14" t="s">
        <v>1004</v>
      </c>
      <c r="D2547" s="8">
        <v>2018</v>
      </c>
      <c r="E2547" s="29">
        <v>10</v>
      </c>
      <c r="F2547" s="8">
        <v>450</v>
      </c>
      <c r="G2547" s="8"/>
      <c r="H2547" s="15">
        <v>723.72235000000001</v>
      </c>
    </row>
    <row r="2548" spans="2:8" ht="37.5" customHeight="1">
      <c r="B2548" s="13">
        <f t="shared" si="152"/>
        <v>59</v>
      </c>
      <c r="C2548" s="14" t="s">
        <v>1005</v>
      </c>
      <c r="D2548" s="8">
        <v>2018</v>
      </c>
      <c r="E2548" s="29">
        <v>10</v>
      </c>
      <c r="F2548" s="8">
        <v>380</v>
      </c>
      <c r="G2548" s="8"/>
      <c r="H2548" s="15">
        <v>598.60352</v>
      </c>
    </row>
    <row r="2549" spans="2:8" ht="37.5" customHeight="1">
      <c r="B2549" s="13">
        <f t="shared" si="152"/>
        <v>60</v>
      </c>
      <c r="C2549" s="14" t="s">
        <v>978</v>
      </c>
      <c r="D2549" s="8">
        <v>2018</v>
      </c>
      <c r="E2549" s="29">
        <v>10</v>
      </c>
      <c r="F2549" s="8">
        <v>20</v>
      </c>
      <c r="G2549" s="8"/>
      <c r="H2549" s="15">
        <v>159.30114</v>
      </c>
    </row>
    <row r="2550" spans="2:8" ht="37.5" customHeight="1">
      <c r="B2550" s="13">
        <f t="shared" si="152"/>
        <v>61</v>
      </c>
      <c r="C2550" s="14" t="s">
        <v>1006</v>
      </c>
      <c r="D2550" s="8">
        <v>2018</v>
      </c>
      <c r="E2550" s="29">
        <v>10</v>
      </c>
      <c r="F2550" s="8">
        <v>337</v>
      </c>
      <c r="G2550" s="8"/>
      <c r="H2550" s="15">
        <v>511.99423999999999</v>
      </c>
    </row>
    <row r="2551" spans="2:8" ht="37.5" customHeight="1">
      <c r="B2551" s="13">
        <f t="shared" si="152"/>
        <v>62</v>
      </c>
      <c r="C2551" s="14" t="s">
        <v>1007</v>
      </c>
      <c r="D2551" s="8">
        <v>2018</v>
      </c>
      <c r="E2551" s="29">
        <v>10</v>
      </c>
      <c r="F2551" s="8">
        <v>555</v>
      </c>
      <c r="G2551" s="8"/>
      <c r="H2551" s="15">
        <v>712.91913</v>
      </c>
    </row>
    <row r="2552" spans="2:8" ht="37.5" customHeight="1">
      <c r="B2552" s="13">
        <f t="shared" si="152"/>
        <v>63</v>
      </c>
      <c r="C2552" s="14" t="s">
        <v>1008</v>
      </c>
      <c r="D2552" s="8">
        <v>2018</v>
      </c>
      <c r="E2552" s="29">
        <v>10</v>
      </c>
      <c r="F2552" s="8">
        <v>437</v>
      </c>
      <c r="G2552" s="8"/>
      <c r="H2552" s="15">
        <v>378.26302000000004</v>
      </c>
    </row>
    <row r="2553" spans="2:8" ht="37.5" customHeight="1">
      <c r="B2553" s="13">
        <f t="shared" si="152"/>
        <v>64</v>
      </c>
      <c r="C2553" s="14" t="s">
        <v>1009</v>
      </c>
      <c r="D2553" s="8">
        <v>2018</v>
      </c>
      <c r="E2553" s="29">
        <v>10</v>
      </c>
      <c r="F2553" s="8">
        <v>1116</v>
      </c>
      <c r="G2553" s="8"/>
      <c r="H2553" s="15">
        <v>804.86788000000001</v>
      </c>
    </row>
    <row r="2554" spans="2:8" ht="37.5" customHeight="1">
      <c r="B2554" s="13">
        <f t="shared" si="152"/>
        <v>65</v>
      </c>
      <c r="C2554" s="14" t="s">
        <v>1010</v>
      </c>
      <c r="D2554" s="8">
        <v>2018</v>
      </c>
      <c r="E2554" s="29">
        <v>10</v>
      </c>
      <c r="F2554" s="8">
        <v>85</v>
      </c>
      <c r="G2554" s="8"/>
      <c r="H2554" s="15">
        <v>252.33142000000001</v>
      </c>
    </row>
    <row r="2555" spans="2:8" ht="37.5" customHeight="1">
      <c r="B2555" s="13">
        <f t="shared" si="152"/>
        <v>66</v>
      </c>
      <c r="C2555" s="14" t="s">
        <v>1011</v>
      </c>
      <c r="D2555" s="8">
        <v>2018</v>
      </c>
      <c r="E2555" s="29">
        <v>10</v>
      </c>
      <c r="F2555" s="8">
        <v>775</v>
      </c>
      <c r="G2555" s="8"/>
      <c r="H2555" s="15">
        <v>956.84199999999998</v>
      </c>
    </row>
    <row r="2556" spans="2:8" ht="37.5" customHeight="1">
      <c r="B2556" s="13">
        <f t="shared" si="152"/>
        <v>67</v>
      </c>
      <c r="C2556" s="14" t="s">
        <v>1012</v>
      </c>
      <c r="D2556" s="8">
        <v>2018</v>
      </c>
      <c r="E2556" s="29">
        <v>10</v>
      </c>
      <c r="F2556" s="8">
        <v>10</v>
      </c>
      <c r="G2556" s="8"/>
      <c r="H2556" s="15">
        <v>93.933220000000006</v>
      </c>
    </row>
    <row r="2557" spans="2:8" ht="37.5" customHeight="1">
      <c r="B2557" s="13">
        <f t="shared" si="152"/>
        <v>68</v>
      </c>
      <c r="C2557" s="14" t="s">
        <v>974</v>
      </c>
      <c r="D2557" s="8">
        <v>2018</v>
      </c>
      <c r="E2557" s="29">
        <v>10</v>
      </c>
      <c r="F2557" s="8">
        <v>68</v>
      </c>
      <c r="G2557" s="8"/>
      <c r="H2557" s="15">
        <v>197.93138000000002</v>
      </c>
    </row>
    <row r="2558" spans="2:8" ht="37.5" customHeight="1">
      <c r="B2558" s="13">
        <f t="shared" si="152"/>
        <v>69</v>
      </c>
      <c r="C2558" s="14" t="s">
        <v>1013</v>
      </c>
      <c r="D2558" s="8">
        <v>2018</v>
      </c>
      <c r="E2558" s="29">
        <v>10</v>
      </c>
      <c r="F2558" s="8">
        <v>2689</v>
      </c>
      <c r="G2558" s="8"/>
      <c r="H2558" s="15">
        <v>1903.8450700000001</v>
      </c>
    </row>
    <row r="2559" spans="2:8" ht="37.5" customHeight="1">
      <c r="B2559" s="13">
        <f t="shared" si="152"/>
        <v>70</v>
      </c>
      <c r="C2559" s="14" t="s">
        <v>1014</v>
      </c>
      <c r="D2559" s="8">
        <v>2018</v>
      </c>
      <c r="E2559" s="29">
        <v>10</v>
      </c>
      <c r="F2559" s="8">
        <v>1075</v>
      </c>
      <c r="G2559" s="8"/>
      <c r="H2559" s="15">
        <v>753.92882999999995</v>
      </c>
    </row>
    <row r="2560" spans="2:8" ht="37.5" customHeight="1">
      <c r="B2560" s="13">
        <f t="shared" si="152"/>
        <v>71</v>
      </c>
      <c r="C2560" s="14" t="s">
        <v>1015</v>
      </c>
      <c r="D2560" s="8">
        <v>2018</v>
      </c>
      <c r="E2560" s="29">
        <v>10</v>
      </c>
      <c r="F2560" s="8">
        <v>43</v>
      </c>
      <c r="G2560" s="8"/>
      <c r="H2560" s="15">
        <v>145.40226999999999</v>
      </c>
    </row>
    <row r="2561" spans="2:8" ht="37.5" customHeight="1">
      <c r="B2561" s="13">
        <f t="shared" si="152"/>
        <v>72</v>
      </c>
      <c r="C2561" s="14" t="s">
        <v>1016</v>
      </c>
      <c r="D2561" s="8">
        <v>2018</v>
      </c>
      <c r="E2561" s="29">
        <v>10</v>
      </c>
      <c r="F2561" s="8">
        <v>140</v>
      </c>
      <c r="G2561" s="8"/>
      <c r="H2561" s="15">
        <v>304.48611</v>
      </c>
    </row>
    <row r="2562" spans="2:8" ht="37.5" customHeight="1">
      <c r="B2562" s="13">
        <f t="shared" ref="B2562:B2588" si="153">B2561+1</f>
        <v>73</v>
      </c>
      <c r="C2562" s="14" t="s">
        <v>1017</v>
      </c>
      <c r="D2562" s="8">
        <v>2018</v>
      </c>
      <c r="E2562" s="29">
        <v>10</v>
      </c>
      <c r="F2562" s="8">
        <v>364</v>
      </c>
      <c r="G2562" s="8"/>
      <c r="H2562" s="15">
        <v>300.24394999999998</v>
      </c>
    </row>
    <row r="2563" spans="2:8" ht="37.5" customHeight="1">
      <c r="B2563" s="13">
        <f t="shared" si="153"/>
        <v>74</v>
      </c>
      <c r="C2563" s="14" t="s">
        <v>967</v>
      </c>
      <c r="D2563" s="8">
        <v>2018</v>
      </c>
      <c r="E2563" s="29">
        <v>10</v>
      </c>
      <c r="F2563" s="8">
        <v>175</v>
      </c>
      <c r="G2563" s="8"/>
      <c r="H2563" s="15">
        <v>258.84672</v>
      </c>
    </row>
    <row r="2564" spans="2:8" ht="37.5" customHeight="1">
      <c r="B2564" s="13">
        <f t="shared" si="153"/>
        <v>75</v>
      </c>
      <c r="C2564" s="14" t="s">
        <v>1018</v>
      </c>
      <c r="D2564" s="8">
        <v>2018</v>
      </c>
      <c r="E2564" s="29">
        <v>10</v>
      </c>
      <c r="F2564" s="8">
        <v>10</v>
      </c>
      <c r="G2564" s="8"/>
      <c r="H2564" s="15">
        <v>11.230889999999999</v>
      </c>
    </row>
    <row r="2565" spans="2:8" ht="37.5" customHeight="1">
      <c r="B2565" s="13">
        <f t="shared" si="153"/>
        <v>76</v>
      </c>
      <c r="C2565" s="14" t="s">
        <v>1019</v>
      </c>
      <c r="D2565" s="8">
        <v>2018</v>
      </c>
      <c r="E2565" s="29">
        <v>10</v>
      </c>
      <c r="F2565" s="8">
        <v>20</v>
      </c>
      <c r="G2565" s="8"/>
      <c r="H2565" s="15">
        <v>68.777450000000002</v>
      </c>
    </row>
    <row r="2566" spans="2:8" ht="37.5" customHeight="1">
      <c r="B2566" s="13">
        <f t="shared" si="153"/>
        <v>77</v>
      </c>
      <c r="C2566" s="14" t="s">
        <v>1020</v>
      </c>
      <c r="D2566" s="8">
        <v>2018</v>
      </c>
      <c r="E2566" s="29">
        <v>10</v>
      </c>
      <c r="F2566" s="8">
        <v>107</v>
      </c>
      <c r="G2566" s="8"/>
      <c r="H2566" s="15">
        <v>202.37298999999999</v>
      </c>
    </row>
    <row r="2567" spans="2:8" ht="37.5" customHeight="1">
      <c r="B2567" s="13">
        <f t="shared" si="153"/>
        <v>78</v>
      </c>
      <c r="C2567" s="14" t="s">
        <v>1021</v>
      </c>
      <c r="D2567" s="8">
        <v>2018</v>
      </c>
      <c r="E2567" s="29">
        <v>10</v>
      </c>
      <c r="F2567" s="8">
        <v>15</v>
      </c>
      <c r="G2567" s="8"/>
      <c r="H2567" s="15">
        <v>14.167590000000001</v>
      </c>
    </row>
    <row r="2568" spans="2:8" ht="37.5" customHeight="1">
      <c r="B2568" s="13">
        <f t="shared" si="153"/>
        <v>79</v>
      </c>
      <c r="C2568" s="14" t="s">
        <v>1007</v>
      </c>
      <c r="D2568" s="8">
        <v>2018</v>
      </c>
      <c r="E2568" s="29">
        <v>10</v>
      </c>
      <c r="F2568" s="8">
        <v>300</v>
      </c>
      <c r="G2568" s="8"/>
      <c r="H2568" s="15">
        <v>368.83292</v>
      </c>
    </row>
    <row r="2569" spans="2:8" ht="37.5" customHeight="1">
      <c r="B2569" s="13">
        <f t="shared" si="153"/>
        <v>80</v>
      </c>
      <c r="C2569" s="14" t="s">
        <v>1022</v>
      </c>
      <c r="D2569" s="8">
        <v>2018</v>
      </c>
      <c r="E2569" s="29">
        <v>10</v>
      </c>
      <c r="F2569" s="8">
        <v>10</v>
      </c>
      <c r="G2569" s="8"/>
      <c r="H2569" s="15">
        <v>38.646980000000006</v>
      </c>
    </row>
    <row r="2570" spans="2:8" ht="37.5" customHeight="1">
      <c r="B2570" s="13">
        <f t="shared" si="153"/>
        <v>81</v>
      </c>
      <c r="C2570" s="14" t="s">
        <v>1023</v>
      </c>
      <c r="D2570" s="8">
        <v>2018</v>
      </c>
      <c r="E2570" s="29">
        <v>10</v>
      </c>
      <c r="F2570" s="8">
        <v>10</v>
      </c>
      <c r="G2570" s="8"/>
      <c r="H2570" s="15">
        <v>20.47804</v>
      </c>
    </row>
    <row r="2571" spans="2:8" ht="37.5" customHeight="1">
      <c r="B2571" s="13">
        <f t="shared" si="153"/>
        <v>82</v>
      </c>
      <c r="C2571" s="14" t="s">
        <v>1024</v>
      </c>
      <c r="D2571" s="8">
        <v>2018</v>
      </c>
      <c r="E2571" s="29">
        <v>10</v>
      </c>
      <c r="F2571" s="8">
        <v>205</v>
      </c>
      <c r="G2571" s="8"/>
      <c r="H2571" s="15">
        <v>405.05259000000001</v>
      </c>
    </row>
    <row r="2572" spans="2:8" ht="37.5" customHeight="1">
      <c r="B2572" s="13">
        <f t="shared" si="153"/>
        <v>83</v>
      </c>
      <c r="C2572" s="14" t="s">
        <v>1025</v>
      </c>
      <c r="D2572" s="8">
        <v>2018</v>
      </c>
      <c r="E2572" s="29">
        <v>10</v>
      </c>
      <c r="F2572" s="8">
        <v>56</v>
      </c>
      <c r="G2572" s="8"/>
      <c r="H2572" s="15">
        <v>175.14594</v>
      </c>
    </row>
    <row r="2573" spans="2:8" ht="37.5" customHeight="1">
      <c r="B2573" s="13">
        <f t="shared" si="153"/>
        <v>84</v>
      </c>
      <c r="C2573" s="14" t="s">
        <v>1026</v>
      </c>
      <c r="D2573" s="8">
        <v>2018</v>
      </c>
      <c r="E2573" s="29">
        <v>10</v>
      </c>
      <c r="F2573" s="8">
        <v>12</v>
      </c>
      <c r="G2573" s="8"/>
      <c r="H2573" s="15">
        <v>134.44524999999999</v>
      </c>
    </row>
    <row r="2574" spans="2:8" ht="37.5" customHeight="1">
      <c r="B2574" s="13">
        <f t="shared" si="153"/>
        <v>85</v>
      </c>
      <c r="C2574" s="14" t="s">
        <v>1027</v>
      </c>
      <c r="D2574" s="8">
        <v>2018</v>
      </c>
      <c r="E2574" s="29">
        <v>10</v>
      </c>
      <c r="F2574" s="8">
        <v>140</v>
      </c>
      <c r="G2574" s="8"/>
      <c r="H2574" s="15">
        <v>197.78255999999999</v>
      </c>
    </row>
    <row r="2575" spans="2:8" ht="37.5" customHeight="1">
      <c r="B2575" s="13">
        <f t="shared" si="153"/>
        <v>86</v>
      </c>
      <c r="C2575" s="14" t="s">
        <v>1028</v>
      </c>
      <c r="D2575" s="8">
        <v>2018</v>
      </c>
      <c r="E2575" s="29">
        <v>10</v>
      </c>
      <c r="F2575" s="8">
        <v>75</v>
      </c>
      <c r="G2575" s="8"/>
      <c r="H2575" s="15">
        <v>130.90019999999998</v>
      </c>
    </row>
    <row r="2576" spans="2:8" ht="37.5" customHeight="1">
      <c r="B2576" s="13">
        <f t="shared" si="153"/>
        <v>87</v>
      </c>
      <c r="C2576" s="14" t="s">
        <v>1025</v>
      </c>
      <c r="D2576" s="8">
        <v>2018</v>
      </c>
      <c r="E2576" s="29">
        <v>10</v>
      </c>
      <c r="F2576" s="8">
        <v>126</v>
      </c>
      <c r="G2576" s="8"/>
      <c r="H2576" s="15">
        <v>204.17669000000001</v>
      </c>
    </row>
    <row r="2577" spans="2:8" ht="37.5" customHeight="1">
      <c r="B2577" s="13">
        <f t="shared" si="153"/>
        <v>88</v>
      </c>
      <c r="C2577" s="14" t="s">
        <v>999</v>
      </c>
      <c r="D2577" s="8">
        <v>2018</v>
      </c>
      <c r="E2577" s="29">
        <v>10</v>
      </c>
      <c r="F2577" s="8">
        <v>42</v>
      </c>
      <c r="G2577" s="8"/>
      <c r="H2577" s="15">
        <v>108.86779</v>
      </c>
    </row>
    <row r="2578" spans="2:8" ht="37.5" customHeight="1">
      <c r="B2578" s="13">
        <f t="shared" si="153"/>
        <v>89</v>
      </c>
      <c r="C2578" s="14" t="s">
        <v>1010</v>
      </c>
      <c r="D2578" s="8">
        <v>2018</v>
      </c>
      <c r="E2578" s="29">
        <v>10</v>
      </c>
      <c r="F2578" s="8">
        <v>181</v>
      </c>
      <c r="G2578" s="8"/>
      <c r="H2578" s="15">
        <v>373.62509999999997</v>
      </c>
    </row>
    <row r="2579" spans="2:8" ht="37.5" customHeight="1">
      <c r="B2579" s="13">
        <f t="shared" si="153"/>
        <v>90</v>
      </c>
      <c r="C2579" s="14" t="s">
        <v>1029</v>
      </c>
      <c r="D2579" s="8">
        <v>2018</v>
      </c>
      <c r="E2579" s="29">
        <v>10</v>
      </c>
      <c r="F2579" s="8">
        <v>100</v>
      </c>
      <c r="G2579" s="8"/>
      <c r="H2579" s="15">
        <v>117.16671000000001</v>
      </c>
    </row>
    <row r="2580" spans="2:8" ht="37.5" customHeight="1">
      <c r="B2580" s="13">
        <f t="shared" si="153"/>
        <v>91</v>
      </c>
      <c r="C2580" s="14" t="s">
        <v>1012</v>
      </c>
      <c r="D2580" s="8">
        <v>2018</v>
      </c>
      <c r="E2580" s="29">
        <v>10</v>
      </c>
      <c r="F2580" s="8">
        <v>293</v>
      </c>
      <c r="G2580" s="8"/>
      <c r="H2580" s="15">
        <v>317.28861999999998</v>
      </c>
    </row>
    <row r="2581" spans="2:8" ht="37.5" customHeight="1">
      <c r="B2581" s="13">
        <f t="shared" si="153"/>
        <v>92</v>
      </c>
      <c r="C2581" s="14" t="s">
        <v>994</v>
      </c>
      <c r="D2581" s="8">
        <v>2018</v>
      </c>
      <c r="E2581" s="29">
        <v>10</v>
      </c>
      <c r="F2581" s="8">
        <v>10</v>
      </c>
      <c r="G2581" s="8"/>
      <c r="H2581" s="15">
        <v>21.339509999999997</v>
      </c>
    </row>
    <row r="2582" spans="2:8" ht="37.5" customHeight="1">
      <c r="B2582" s="13">
        <f t="shared" si="153"/>
        <v>93</v>
      </c>
      <c r="C2582" s="14" t="s">
        <v>1030</v>
      </c>
      <c r="D2582" s="8">
        <v>2018</v>
      </c>
      <c r="E2582" s="29">
        <v>10</v>
      </c>
      <c r="F2582" s="8">
        <v>10</v>
      </c>
      <c r="G2582" s="8"/>
      <c r="H2582" s="15">
        <v>19.794730000000001</v>
      </c>
    </row>
    <row r="2583" spans="2:8" ht="37.5" customHeight="1">
      <c r="B2583" s="13">
        <f t="shared" si="153"/>
        <v>94</v>
      </c>
      <c r="C2583" s="14" t="s">
        <v>1031</v>
      </c>
      <c r="D2583" s="8">
        <v>2018</v>
      </c>
      <c r="E2583" s="29">
        <v>10</v>
      </c>
      <c r="F2583" s="8">
        <v>119</v>
      </c>
      <c r="G2583" s="8"/>
      <c r="H2583" s="15">
        <v>228.60517999999999</v>
      </c>
    </row>
    <row r="2584" spans="2:8" ht="37.5" customHeight="1">
      <c r="B2584" s="13">
        <f t="shared" si="153"/>
        <v>95</v>
      </c>
      <c r="C2584" s="14" t="s">
        <v>978</v>
      </c>
      <c r="D2584" s="8">
        <v>2018</v>
      </c>
      <c r="E2584" s="29">
        <v>10</v>
      </c>
      <c r="F2584" s="8">
        <v>10</v>
      </c>
      <c r="G2584" s="8"/>
      <c r="H2584" s="15">
        <v>101.11591</v>
      </c>
    </row>
    <row r="2585" spans="2:8" ht="37.5" customHeight="1">
      <c r="B2585" s="13">
        <f t="shared" si="153"/>
        <v>96</v>
      </c>
      <c r="C2585" s="14" t="s">
        <v>1006</v>
      </c>
      <c r="D2585" s="8">
        <v>2018</v>
      </c>
      <c r="E2585" s="29">
        <v>10</v>
      </c>
      <c r="F2585" s="8">
        <v>98</v>
      </c>
      <c r="G2585" s="8"/>
      <c r="H2585" s="15">
        <v>113.84119</v>
      </c>
    </row>
    <row r="2586" spans="2:8" ht="37.5" customHeight="1">
      <c r="B2586" s="13">
        <f t="shared" si="153"/>
        <v>97</v>
      </c>
      <c r="C2586" s="14" t="s">
        <v>1023</v>
      </c>
      <c r="D2586" s="8">
        <v>2018</v>
      </c>
      <c r="E2586" s="29">
        <v>10</v>
      </c>
      <c r="F2586" s="8">
        <v>10</v>
      </c>
      <c r="G2586" s="8"/>
      <c r="H2586" s="15">
        <v>12.84681</v>
      </c>
    </row>
    <row r="2587" spans="2:8" ht="37.5" customHeight="1">
      <c r="B2587" s="13">
        <f t="shared" si="153"/>
        <v>98</v>
      </c>
      <c r="C2587" s="14" t="s">
        <v>1018</v>
      </c>
      <c r="D2587" s="8">
        <v>2018</v>
      </c>
      <c r="E2587" s="29">
        <v>10</v>
      </c>
      <c r="F2587" s="8">
        <v>14</v>
      </c>
      <c r="G2587" s="8"/>
      <c r="H2587" s="15">
        <v>11.230889999999999</v>
      </c>
    </row>
    <row r="2588" spans="2:8" ht="37.5" customHeight="1">
      <c r="B2588" s="13">
        <f t="shared" si="153"/>
        <v>99</v>
      </c>
      <c r="C2588" s="14" t="s">
        <v>1024</v>
      </c>
      <c r="D2588" s="8">
        <v>2018</v>
      </c>
      <c r="E2588" s="29">
        <v>10</v>
      </c>
      <c r="F2588" s="8">
        <v>15</v>
      </c>
      <c r="G2588" s="8"/>
      <c r="H2588" s="15">
        <v>16.33071</v>
      </c>
    </row>
    <row r="2589" spans="2:8" ht="37.5" customHeight="1">
      <c r="B2589" s="13">
        <f>B2588+1</f>
        <v>100</v>
      </c>
      <c r="C2589" s="14" t="s">
        <v>987</v>
      </c>
      <c r="D2589" s="8">
        <v>2018</v>
      </c>
      <c r="E2589" s="29">
        <v>10</v>
      </c>
      <c r="F2589" s="8">
        <v>51</v>
      </c>
      <c r="G2589" s="8"/>
      <c r="H2589" s="15">
        <v>212.70848999999998</v>
      </c>
    </row>
    <row r="2590" spans="2:8" ht="37.5" customHeight="1">
      <c r="B2590" s="13">
        <f t="shared" ref="B2590:B2603" si="154">B2589+1</f>
        <v>101</v>
      </c>
      <c r="C2590" s="14" t="s">
        <v>1032</v>
      </c>
      <c r="D2590" s="8">
        <v>2018</v>
      </c>
      <c r="E2590" s="29">
        <v>10</v>
      </c>
      <c r="F2590" s="8">
        <v>1190</v>
      </c>
      <c r="G2590" s="8"/>
      <c r="H2590" s="15">
        <v>1200.2882299999999</v>
      </c>
    </row>
    <row r="2591" spans="2:8" ht="37.5" customHeight="1">
      <c r="B2591" s="13">
        <f t="shared" si="154"/>
        <v>102</v>
      </c>
      <c r="C2591" s="14" t="s">
        <v>1033</v>
      </c>
      <c r="D2591" s="8">
        <v>2018</v>
      </c>
      <c r="E2591" s="29">
        <v>10</v>
      </c>
      <c r="F2591" s="8">
        <v>1175</v>
      </c>
      <c r="G2591" s="8"/>
      <c r="H2591" s="15">
        <v>7894.4437300000009</v>
      </c>
    </row>
    <row r="2592" spans="2:8" ht="37.5" customHeight="1">
      <c r="B2592" s="13">
        <f t="shared" si="154"/>
        <v>103</v>
      </c>
      <c r="C2592" s="14" t="s">
        <v>1034</v>
      </c>
      <c r="D2592" s="8">
        <v>2018</v>
      </c>
      <c r="E2592" s="29">
        <v>10</v>
      </c>
      <c r="F2592" s="8">
        <v>26</v>
      </c>
      <c r="G2592" s="8"/>
      <c r="H2592" s="15">
        <v>229.19892000000002</v>
      </c>
    </row>
    <row r="2593" spans="2:8" ht="37.5" customHeight="1">
      <c r="B2593" s="13">
        <f t="shared" si="154"/>
        <v>104</v>
      </c>
      <c r="C2593" s="14" t="s">
        <v>975</v>
      </c>
      <c r="D2593" s="8">
        <v>2018</v>
      </c>
      <c r="E2593" s="29">
        <v>10</v>
      </c>
      <c r="F2593" s="8">
        <v>413</v>
      </c>
      <c r="G2593" s="8"/>
      <c r="H2593" s="15">
        <v>648.39954</v>
      </c>
    </row>
    <row r="2594" spans="2:8" ht="37.5" customHeight="1">
      <c r="B2594" s="13">
        <f t="shared" si="154"/>
        <v>105</v>
      </c>
      <c r="C2594" s="14" t="s">
        <v>1035</v>
      </c>
      <c r="D2594" s="8">
        <v>2018</v>
      </c>
      <c r="E2594" s="29">
        <v>10</v>
      </c>
      <c r="F2594" s="8">
        <v>10</v>
      </c>
      <c r="G2594" s="8"/>
      <c r="H2594" s="15">
        <v>67.113289999999992</v>
      </c>
    </row>
    <row r="2595" spans="2:8" ht="37.5" customHeight="1">
      <c r="B2595" s="13">
        <f t="shared" si="154"/>
        <v>106</v>
      </c>
      <c r="C2595" s="14" t="s">
        <v>998</v>
      </c>
      <c r="D2595" s="8">
        <v>2018</v>
      </c>
      <c r="E2595" s="29">
        <v>10</v>
      </c>
      <c r="F2595" s="8">
        <v>331</v>
      </c>
      <c r="G2595" s="8"/>
      <c r="H2595" s="15">
        <v>654.43465000000003</v>
      </c>
    </row>
    <row r="2596" spans="2:8" ht="37.5" customHeight="1">
      <c r="B2596" s="13">
        <f t="shared" si="154"/>
        <v>107</v>
      </c>
      <c r="C2596" s="14" t="s">
        <v>1036</v>
      </c>
      <c r="D2596" s="8">
        <v>2018</v>
      </c>
      <c r="E2596" s="29">
        <v>10</v>
      </c>
      <c r="F2596" s="8">
        <v>842</v>
      </c>
      <c r="G2596" s="8"/>
      <c r="H2596" s="15">
        <v>1913.83284</v>
      </c>
    </row>
    <row r="2597" spans="2:8" ht="37.5" customHeight="1">
      <c r="B2597" s="13">
        <f t="shared" si="154"/>
        <v>108</v>
      </c>
      <c r="C2597" s="14" t="s">
        <v>1037</v>
      </c>
      <c r="D2597" s="8">
        <v>2018</v>
      </c>
      <c r="E2597" s="29">
        <v>10</v>
      </c>
      <c r="F2597" s="8">
        <v>710</v>
      </c>
      <c r="G2597" s="8"/>
      <c r="H2597" s="15">
        <v>680.85032999999999</v>
      </c>
    </row>
    <row r="2598" spans="2:8" ht="37.5" customHeight="1">
      <c r="B2598" s="13">
        <f t="shared" si="154"/>
        <v>109</v>
      </c>
      <c r="C2598" s="14" t="s">
        <v>1038</v>
      </c>
      <c r="D2598" s="8">
        <v>2018</v>
      </c>
      <c r="E2598" s="29">
        <v>10</v>
      </c>
      <c r="F2598" s="8">
        <v>70</v>
      </c>
      <c r="G2598" s="8"/>
      <c r="H2598" s="15">
        <v>156.37102999999999</v>
      </c>
    </row>
    <row r="2599" spans="2:8" ht="37.5" customHeight="1">
      <c r="B2599" s="13">
        <f t="shared" si="154"/>
        <v>110</v>
      </c>
      <c r="C2599" s="14" t="s">
        <v>1039</v>
      </c>
      <c r="D2599" s="8">
        <v>2018</v>
      </c>
      <c r="E2599" s="29">
        <v>10</v>
      </c>
      <c r="F2599" s="8">
        <v>115</v>
      </c>
      <c r="G2599" s="8"/>
      <c r="H2599" s="15">
        <v>283.77178000000004</v>
      </c>
    </row>
    <row r="2600" spans="2:8" ht="37.5" customHeight="1">
      <c r="B2600" s="13">
        <f t="shared" si="154"/>
        <v>111</v>
      </c>
      <c r="C2600" s="14" t="s">
        <v>1040</v>
      </c>
      <c r="D2600" s="8">
        <v>2018</v>
      </c>
      <c r="E2600" s="29">
        <v>10</v>
      </c>
      <c r="F2600" s="8">
        <v>219</v>
      </c>
      <c r="G2600" s="8"/>
      <c r="H2600" s="15">
        <v>78.857330000000005</v>
      </c>
    </row>
    <row r="2601" spans="2:8" ht="37.5" customHeight="1">
      <c r="B2601" s="13">
        <f t="shared" si="154"/>
        <v>112</v>
      </c>
      <c r="C2601" s="14" t="s">
        <v>1041</v>
      </c>
      <c r="D2601" s="8">
        <v>2018</v>
      </c>
      <c r="E2601" s="29">
        <v>10</v>
      </c>
      <c r="F2601" s="8">
        <v>17</v>
      </c>
      <c r="G2601" s="8"/>
      <c r="H2601" s="15">
        <v>28.59404</v>
      </c>
    </row>
    <row r="2602" spans="2:8" ht="37.5" customHeight="1">
      <c r="B2602" s="13">
        <f t="shared" si="154"/>
        <v>113</v>
      </c>
      <c r="C2602" s="14" t="s">
        <v>979</v>
      </c>
      <c r="D2602" s="8">
        <v>2018</v>
      </c>
      <c r="E2602" s="29">
        <v>10</v>
      </c>
      <c r="F2602" s="8">
        <v>169</v>
      </c>
      <c r="G2602" s="8"/>
      <c r="H2602" s="15">
        <v>247.08085999999997</v>
      </c>
    </row>
    <row r="2603" spans="2:8" ht="37.5" customHeight="1">
      <c r="B2603" s="13">
        <f t="shared" si="154"/>
        <v>114</v>
      </c>
      <c r="C2603" s="14" t="s">
        <v>970</v>
      </c>
      <c r="D2603" s="8">
        <v>2018</v>
      </c>
      <c r="E2603" s="29">
        <v>10</v>
      </c>
      <c r="F2603" s="8">
        <v>35</v>
      </c>
      <c r="G2603" s="8"/>
      <c r="H2603" s="15">
        <v>104.89388000000001</v>
      </c>
    </row>
    <row r="2604" spans="2:8" s="9" customFormat="1" ht="37.5" hidden="1" customHeight="1">
      <c r="B2604" s="13"/>
      <c r="C2604" s="17"/>
      <c r="D2604" s="8"/>
      <c r="E2604" s="8"/>
      <c r="F2604" s="8"/>
      <c r="G2604" s="8"/>
      <c r="H2604" s="15"/>
    </row>
    <row r="2605" spans="2:8" s="9" customFormat="1" ht="37.5" hidden="1" customHeight="1">
      <c r="B2605" s="13"/>
      <c r="C2605" s="17"/>
      <c r="D2605" s="8"/>
      <c r="E2605" s="8"/>
      <c r="F2605" s="8"/>
      <c r="G2605" s="8"/>
      <c r="H2605" s="15"/>
    </row>
    <row r="2606" spans="2:8" s="9" customFormat="1" ht="37.5" hidden="1" customHeight="1">
      <c r="B2606" s="13"/>
      <c r="C2606" s="17"/>
      <c r="D2606" s="8"/>
      <c r="E2606" s="8"/>
      <c r="F2606" s="8"/>
      <c r="G2606" s="8"/>
      <c r="H2606" s="15"/>
    </row>
    <row r="2607" spans="2:8" s="9" customFormat="1" ht="37.5" hidden="1" customHeight="1">
      <c r="B2607" s="13"/>
      <c r="C2607" s="17"/>
      <c r="D2607" s="8"/>
      <c r="E2607" s="8"/>
      <c r="F2607" s="8"/>
      <c r="G2607" s="8"/>
      <c r="H2607" s="15"/>
    </row>
    <row r="2608" spans="2:8" s="9" customFormat="1" ht="37.5" hidden="1" customHeight="1">
      <c r="B2608" s="13"/>
      <c r="C2608" s="17"/>
      <c r="D2608" s="8"/>
      <c r="E2608" s="8"/>
      <c r="F2608" s="8"/>
      <c r="G2608" s="8"/>
      <c r="H2608" s="15"/>
    </row>
    <row r="2609" spans="2:8" s="9" customFormat="1" ht="37.5" hidden="1" customHeight="1">
      <c r="B2609" s="13"/>
      <c r="C2609" s="17"/>
      <c r="D2609" s="8"/>
      <c r="E2609" s="8"/>
      <c r="F2609" s="8"/>
      <c r="G2609" s="8"/>
      <c r="H2609" s="15"/>
    </row>
    <row r="2610" spans="2:8" s="9" customFormat="1" ht="37.5" hidden="1" customHeight="1">
      <c r="B2610" s="13"/>
      <c r="C2610" s="17"/>
      <c r="D2610" s="8"/>
      <c r="E2610" s="8"/>
      <c r="F2610" s="8"/>
      <c r="G2610" s="8"/>
      <c r="H2610" s="15"/>
    </row>
    <row r="2611" spans="2:8" s="9" customFormat="1" ht="37.5" hidden="1" customHeight="1">
      <c r="B2611" s="13"/>
      <c r="C2611" s="17"/>
      <c r="D2611" s="8"/>
      <c r="E2611" s="8"/>
      <c r="F2611" s="8"/>
      <c r="G2611" s="8"/>
      <c r="H2611" s="15"/>
    </row>
    <row r="2612" spans="2:8" s="9" customFormat="1" ht="37.5" hidden="1" customHeight="1">
      <c r="B2612" s="13"/>
      <c r="C2612" s="17"/>
      <c r="D2612" s="8"/>
      <c r="E2612" s="8"/>
      <c r="F2612" s="8"/>
      <c r="G2612" s="8"/>
      <c r="H2612" s="15"/>
    </row>
    <row r="2613" spans="2:8" s="9" customFormat="1" ht="37.5" hidden="1" customHeight="1">
      <c r="B2613" s="13"/>
      <c r="C2613" s="17"/>
      <c r="D2613" s="8"/>
      <c r="E2613" s="8"/>
      <c r="F2613" s="8"/>
      <c r="G2613" s="8"/>
      <c r="H2613" s="15"/>
    </row>
    <row r="2614" spans="2:8" s="9" customFormat="1" ht="37.5" hidden="1" customHeight="1">
      <c r="B2614" s="13"/>
      <c r="C2614" s="17"/>
      <c r="D2614" s="8"/>
      <c r="E2614" s="8"/>
      <c r="F2614" s="8"/>
      <c r="G2614" s="8"/>
      <c r="H2614" s="15"/>
    </row>
    <row r="2615" spans="2:8" s="9" customFormat="1" ht="37.5" hidden="1" customHeight="1">
      <c r="B2615" s="13"/>
      <c r="C2615" s="17"/>
      <c r="D2615" s="8"/>
      <c r="E2615" s="8"/>
      <c r="F2615" s="8"/>
      <c r="G2615" s="8"/>
      <c r="H2615" s="15"/>
    </row>
    <row r="2616" spans="2:8" s="9" customFormat="1" ht="37.5" hidden="1" customHeight="1">
      <c r="B2616" s="13"/>
      <c r="C2616" s="17"/>
      <c r="D2616" s="8"/>
      <c r="E2616" s="8"/>
      <c r="F2616" s="8"/>
      <c r="G2616" s="8"/>
      <c r="H2616" s="15"/>
    </row>
    <row r="2617" spans="2:8" s="9" customFormat="1" ht="37.5" hidden="1" customHeight="1">
      <c r="B2617" s="13"/>
      <c r="C2617" s="17"/>
      <c r="D2617" s="8"/>
      <c r="E2617" s="8"/>
      <c r="F2617" s="8"/>
      <c r="G2617" s="8"/>
      <c r="H2617" s="15"/>
    </row>
    <row r="2618" spans="2:8" s="9" customFormat="1" ht="37.5" hidden="1" customHeight="1">
      <c r="B2618" s="13"/>
      <c r="C2618" s="17"/>
      <c r="D2618" s="8"/>
      <c r="E2618" s="8"/>
      <c r="F2618" s="8"/>
      <c r="G2618" s="8"/>
      <c r="H2618" s="15"/>
    </row>
    <row r="2619" spans="2:8" s="9" customFormat="1" ht="37.5" hidden="1" customHeight="1">
      <c r="B2619" s="13"/>
      <c r="C2619" s="17"/>
      <c r="D2619" s="8"/>
      <c r="E2619" s="8"/>
      <c r="F2619" s="8"/>
      <c r="G2619" s="8"/>
      <c r="H2619" s="15"/>
    </row>
    <row r="2620" spans="2:8" s="9" customFormat="1" ht="37.5" hidden="1" customHeight="1">
      <c r="B2620" s="13"/>
      <c r="C2620" s="17"/>
      <c r="D2620" s="8"/>
      <c r="E2620" s="8"/>
      <c r="F2620" s="8"/>
      <c r="G2620" s="8"/>
      <c r="H2620" s="15"/>
    </row>
    <row r="2621" spans="2:8" s="9" customFormat="1" ht="37.5" hidden="1" customHeight="1">
      <c r="B2621" s="13"/>
      <c r="C2621" s="17"/>
      <c r="D2621" s="8"/>
      <c r="E2621" s="8"/>
      <c r="F2621" s="8"/>
      <c r="G2621" s="8"/>
      <c r="H2621" s="15"/>
    </row>
    <row r="2622" spans="2:8" s="9" customFormat="1" ht="37.5" hidden="1" customHeight="1">
      <c r="B2622" s="13"/>
      <c r="C2622" s="17"/>
      <c r="D2622" s="8"/>
      <c r="E2622" s="8"/>
      <c r="F2622" s="8"/>
      <c r="G2622" s="8"/>
      <c r="H2622" s="15"/>
    </row>
    <row r="2623" spans="2:8" s="9" customFormat="1" ht="37.5" hidden="1" customHeight="1">
      <c r="B2623" s="13"/>
      <c r="C2623" s="17"/>
      <c r="D2623" s="8"/>
      <c r="E2623" s="8"/>
      <c r="F2623" s="8"/>
      <c r="G2623" s="8"/>
      <c r="H2623" s="15"/>
    </row>
    <row r="2624" spans="2:8" s="9" customFormat="1" ht="37.5" hidden="1" customHeight="1">
      <c r="B2624" s="13"/>
      <c r="C2624" s="17"/>
      <c r="D2624" s="8"/>
      <c r="E2624" s="8"/>
      <c r="F2624" s="8"/>
      <c r="G2624" s="8"/>
      <c r="H2624" s="15"/>
    </row>
    <row r="2625" spans="2:8" s="9" customFormat="1" ht="37.5" hidden="1" customHeight="1">
      <c r="B2625" s="13"/>
      <c r="C2625" s="17"/>
      <c r="D2625" s="8"/>
      <c r="E2625" s="8"/>
      <c r="F2625" s="8"/>
      <c r="G2625" s="8"/>
      <c r="H2625" s="15"/>
    </row>
    <row r="2626" spans="2:8" s="9" customFormat="1" ht="37.5" hidden="1" customHeight="1">
      <c r="B2626" s="13"/>
      <c r="C2626" s="17"/>
      <c r="D2626" s="8"/>
      <c r="E2626" s="8"/>
      <c r="F2626" s="8"/>
      <c r="G2626" s="8"/>
      <c r="H2626" s="15"/>
    </row>
    <row r="2627" spans="2:8" s="9" customFormat="1" ht="37.5" hidden="1" customHeight="1">
      <c r="B2627" s="13"/>
      <c r="C2627" s="17"/>
      <c r="D2627" s="8"/>
      <c r="E2627" s="8"/>
      <c r="F2627" s="8"/>
      <c r="G2627" s="8"/>
      <c r="H2627" s="15"/>
    </row>
    <row r="2628" spans="2:8" s="9" customFormat="1" ht="37.5" hidden="1" customHeight="1">
      <c r="B2628" s="13"/>
      <c r="C2628" s="17"/>
      <c r="D2628" s="8"/>
      <c r="E2628" s="8"/>
      <c r="F2628" s="8"/>
      <c r="G2628" s="8"/>
      <c r="H2628" s="15"/>
    </row>
    <row r="2629" spans="2:8" s="9" customFormat="1" ht="37.5" hidden="1" customHeight="1">
      <c r="B2629" s="13"/>
      <c r="C2629" s="17"/>
      <c r="D2629" s="8"/>
      <c r="E2629" s="8"/>
      <c r="F2629" s="8"/>
      <c r="G2629" s="8"/>
      <c r="H2629" s="15"/>
    </row>
    <row r="2630" spans="2:8" s="9" customFormat="1" ht="37.5" hidden="1" customHeight="1">
      <c r="B2630" s="13"/>
      <c r="C2630" s="17"/>
      <c r="D2630" s="8"/>
      <c r="E2630" s="8"/>
      <c r="F2630" s="8"/>
      <c r="G2630" s="8"/>
      <c r="H2630" s="15"/>
    </row>
    <row r="2631" spans="2:8" s="9" customFormat="1" ht="37.5" hidden="1" customHeight="1">
      <c r="B2631" s="13"/>
      <c r="C2631" s="17"/>
      <c r="D2631" s="8"/>
      <c r="E2631" s="8"/>
      <c r="F2631" s="8"/>
      <c r="G2631" s="8"/>
      <c r="H2631" s="15"/>
    </row>
    <row r="2632" spans="2:8" s="9" customFormat="1" ht="37.5" hidden="1" customHeight="1">
      <c r="B2632" s="13"/>
      <c r="C2632" s="17"/>
      <c r="D2632" s="8"/>
      <c r="E2632" s="8"/>
      <c r="F2632" s="8"/>
      <c r="G2632" s="8"/>
      <c r="H2632" s="15"/>
    </row>
    <row r="2633" spans="2:8" s="9" customFormat="1" ht="37.5" hidden="1" customHeight="1">
      <c r="B2633" s="13"/>
      <c r="C2633" s="17"/>
      <c r="D2633" s="8"/>
      <c r="E2633" s="8"/>
      <c r="F2633" s="8"/>
      <c r="G2633" s="8"/>
      <c r="H2633" s="15"/>
    </row>
    <row r="2634" spans="2:8" s="9" customFormat="1" ht="37.5" hidden="1" customHeight="1">
      <c r="B2634" s="13"/>
      <c r="C2634" s="17"/>
      <c r="D2634" s="8"/>
      <c r="E2634" s="8"/>
      <c r="F2634" s="8"/>
      <c r="G2634" s="8"/>
      <c r="H2634" s="15"/>
    </row>
    <row r="2635" spans="2:8" s="9" customFormat="1" ht="37.5" hidden="1" customHeight="1">
      <c r="B2635" s="13"/>
      <c r="C2635" s="17"/>
      <c r="D2635" s="8"/>
      <c r="E2635" s="8"/>
      <c r="F2635" s="8"/>
      <c r="G2635" s="8"/>
      <c r="H2635" s="15"/>
    </row>
    <row r="2636" spans="2:8" s="9" customFormat="1" ht="37.5" hidden="1" customHeight="1">
      <c r="B2636" s="13"/>
      <c r="C2636" s="17"/>
      <c r="D2636" s="8"/>
      <c r="E2636" s="8"/>
      <c r="F2636" s="8"/>
      <c r="G2636" s="8"/>
      <c r="H2636" s="15"/>
    </row>
    <row r="2637" spans="2:8" s="9" customFormat="1" ht="37.5" hidden="1" customHeight="1">
      <c r="B2637" s="13"/>
      <c r="C2637" s="17"/>
      <c r="D2637" s="8"/>
      <c r="E2637" s="8"/>
      <c r="F2637" s="8"/>
      <c r="G2637" s="8"/>
      <c r="H2637" s="15"/>
    </row>
    <row r="2638" spans="2:8" s="9" customFormat="1" ht="37.5" hidden="1" customHeight="1">
      <c r="B2638" s="13"/>
      <c r="C2638" s="17"/>
      <c r="D2638" s="8"/>
      <c r="E2638" s="8"/>
      <c r="F2638" s="8"/>
      <c r="G2638" s="8"/>
      <c r="H2638" s="15"/>
    </row>
    <row r="2639" spans="2:8" s="9" customFormat="1" ht="37.5" hidden="1" customHeight="1">
      <c r="B2639" s="13"/>
      <c r="C2639" s="17"/>
      <c r="D2639" s="8"/>
      <c r="E2639" s="8"/>
      <c r="F2639" s="8"/>
      <c r="G2639" s="8"/>
      <c r="H2639" s="15"/>
    </row>
    <row r="2640" spans="2:8" s="9" customFormat="1" ht="37.5" hidden="1" customHeight="1">
      <c r="B2640" s="13"/>
      <c r="C2640" s="17"/>
      <c r="D2640" s="8"/>
      <c r="E2640" s="8"/>
      <c r="F2640" s="8"/>
      <c r="G2640" s="8"/>
      <c r="H2640" s="15"/>
    </row>
    <row r="2641" spans="2:8" s="9" customFormat="1" ht="37.5" hidden="1" customHeight="1">
      <c r="B2641" s="13"/>
      <c r="C2641" s="17"/>
      <c r="D2641" s="8"/>
      <c r="E2641" s="8"/>
      <c r="F2641" s="8"/>
      <c r="G2641" s="8"/>
      <c r="H2641" s="15"/>
    </row>
    <row r="2642" spans="2:8" s="9" customFormat="1" ht="37.5" hidden="1" customHeight="1">
      <c r="B2642" s="13"/>
      <c r="C2642" s="17"/>
      <c r="D2642" s="8"/>
      <c r="E2642" s="8"/>
      <c r="F2642" s="8"/>
      <c r="G2642" s="8"/>
      <c r="H2642" s="15"/>
    </row>
    <row r="2643" spans="2:8" s="9" customFormat="1" ht="37.5" hidden="1" customHeight="1">
      <c r="B2643" s="13"/>
      <c r="C2643" s="17"/>
      <c r="D2643" s="8"/>
      <c r="E2643" s="8"/>
      <c r="F2643" s="8"/>
      <c r="G2643" s="8"/>
      <c r="H2643" s="15"/>
    </row>
    <row r="2644" spans="2:8" s="9" customFormat="1" ht="37.5" hidden="1" customHeight="1">
      <c r="B2644" s="13"/>
      <c r="C2644" s="17"/>
      <c r="D2644" s="8"/>
      <c r="E2644" s="8"/>
      <c r="F2644" s="8"/>
      <c r="G2644" s="8"/>
      <c r="H2644" s="15"/>
    </row>
    <row r="2645" spans="2:8" s="9" customFormat="1" ht="37.5" hidden="1" customHeight="1">
      <c r="B2645" s="13"/>
      <c r="C2645" s="17"/>
      <c r="D2645" s="8"/>
      <c r="E2645" s="8"/>
      <c r="F2645" s="8"/>
      <c r="G2645" s="8"/>
      <c r="H2645" s="15"/>
    </row>
    <row r="2646" spans="2:8" s="9" customFormat="1" ht="37.5" hidden="1" customHeight="1">
      <c r="B2646" s="13"/>
      <c r="C2646" s="17"/>
      <c r="D2646" s="8"/>
      <c r="E2646" s="8"/>
      <c r="F2646" s="8"/>
      <c r="G2646" s="8"/>
      <c r="H2646" s="15"/>
    </row>
    <row r="2647" spans="2:8" s="9" customFormat="1" ht="37.5" hidden="1" customHeight="1">
      <c r="B2647" s="13"/>
      <c r="C2647" s="17"/>
      <c r="D2647" s="8"/>
      <c r="E2647" s="8"/>
      <c r="F2647" s="8"/>
      <c r="G2647" s="8"/>
      <c r="H2647" s="15"/>
    </row>
    <row r="2648" spans="2:8" s="9" customFormat="1" ht="37.5" hidden="1" customHeight="1">
      <c r="B2648" s="13"/>
      <c r="C2648" s="17"/>
      <c r="D2648" s="8"/>
      <c r="E2648" s="8"/>
      <c r="F2648" s="8"/>
      <c r="G2648" s="8"/>
      <c r="H2648" s="15"/>
    </row>
    <row r="2649" spans="2:8" s="9" customFormat="1" ht="37.5" hidden="1" customHeight="1">
      <c r="B2649" s="13"/>
      <c r="C2649" s="17"/>
      <c r="D2649" s="8"/>
      <c r="E2649" s="8"/>
      <c r="F2649" s="8"/>
      <c r="G2649" s="8"/>
      <c r="H2649" s="15"/>
    </row>
    <row r="2650" spans="2:8" s="9" customFormat="1" ht="37.5" hidden="1" customHeight="1">
      <c r="B2650" s="13"/>
      <c r="C2650" s="17"/>
      <c r="D2650" s="8"/>
      <c r="E2650" s="8"/>
      <c r="F2650" s="8"/>
      <c r="G2650" s="8"/>
      <c r="H2650" s="15"/>
    </row>
    <row r="2651" spans="2:8" s="9" customFormat="1" ht="37.5" hidden="1" customHeight="1">
      <c r="B2651" s="13"/>
      <c r="C2651" s="17"/>
      <c r="D2651" s="8"/>
      <c r="E2651" s="8"/>
      <c r="F2651" s="8"/>
      <c r="G2651" s="8"/>
      <c r="H2651" s="15"/>
    </row>
    <row r="2652" spans="2:8" s="9" customFormat="1" ht="37.5" hidden="1" customHeight="1">
      <c r="B2652" s="13"/>
      <c r="C2652" s="17"/>
      <c r="D2652" s="8"/>
      <c r="E2652" s="8"/>
      <c r="F2652" s="8"/>
      <c r="G2652" s="8"/>
      <c r="H2652" s="15"/>
    </row>
    <row r="2653" spans="2:8" s="9" customFormat="1" ht="37.5" hidden="1" customHeight="1">
      <c r="B2653" s="13"/>
      <c r="C2653" s="17"/>
      <c r="D2653" s="8"/>
      <c r="E2653" s="8"/>
      <c r="F2653" s="8"/>
      <c r="G2653" s="8"/>
      <c r="H2653" s="15"/>
    </row>
    <row r="2654" spans="2:8" s="9" customFormat="1" ht="37.5" hidden="1" customHeight="1">
      <c r="B2654" s="13"/>
      <c r="C2654" s="17"/>
      <c r="D2654" s="8"/>
      <c r="E2654" s="8"/>
      <c r="F2654" s="8"/>
      <c r="G2654" s="8"/>
      <c r="H2654" s="15"/>
    </row>
    <row r="2655" spans="2:8" s="9" customFormat="1" ht="37.5" hidden="1" customHeight="1">
      <c r="B2655" s="13"/>
      <c r="C2655" s="17"/>
      <c r="D2655" s="8"/>
      <c r="E2655" s="8"/>
      <c r="F2655" s="8"/>
      <c r="G2655" s="8"/>
      <c r="H2655" s="15"/>
    </row>
    <row r="2656" spans="2:8" ht="37.5" customHeight="1">
      <c r="B2656" s="13">
        <v>1</v>
      </c>
      <c r="C2656" s="16" t="s">
        <v>1042</v>
      </c>
      <c r="D2656" s="8">
        <v>2017</v>
      </c>
      <c r="E2656" s="8">
        <v>10</v>
      </c>
      <c r="F2656" s="8">
        <v>743</v>
      </c>
      <c r="G2656" s="8"/>
      <c r="H2656" s="15">
        <v>2797.4017799999997</v>
      </c>
    </row>
    <row r="2657" spans="2:8" ht="30.75" customHeight="1">
      <c r="B2657" s="13">
        <f>B2656+1</f>
        <v>2</v>
      </c>
      <c r="C2657" s="16" t="s">
        <v>1043</v>
      </c>
      <c r="D2657" s="8">
        <v>2017</v>
      </c>
      <c r="E2657" s="8">
        <v>10</v>
      </c>
      <c r="F2657" s="8">
        <v>250</v>
      </c>
      <c r="G2657" s="8"/>
      <c r="H2657" s="15">
        <v>361.5016</v>
      </c>
    </row>
    <row r="2658" spans="2:8" ht="33" customHeight="1">
      <c r="B2658" s="13">
        <f t="shared" ref="B2658:B2719" si="155">B2657+1</f>
        <v>3</v>
      </c>
      <c r="C2658" s="16" t="s">
        <v>1044</v>
      </c>
      <c r="D2658" s="8">
        <v>2017</v>
      </c>
      <c r="E2658" s="8">
        <v>10</v>
      </c>
      <c r="F2658" s="8">
        <v>105</v>
      </c>
      <c r="G2658" s="8"/>
      <c r="H2658" s="15">
        <v>326.5829</v>
      </c>
    </row>
    <row r="2659" spans="2:8" ht="35.25" customHeight="1">
      <c r="B2659" s="13">
        <f t="shared" si="155"/>
        <v>4</v>
      </c>
      <c r="C2659" s="16" t="s">
        <v>1045</v>
      </c>
      <c r="D2659" s="8">
        <v>2017</v>
      </c>
      <c r="E2659" s="8">
        <v>10</v>
      </c>
      <c r="F2659" s="8">
        <v>110</v>
      </c>
      <c r="G2659" s="8"/>
      <c r="H2659" s="15">
        <v>250.14558000000002</v>
      </c>
    </row>
    <row r="2660" spans="2:8" ht="42.75" customHeight="1">
      <c r="B2660" s="13">
        <f t="shared" si="155"/>
        <v>5</v>
      </c>
      <c r="C2660" s="16" t="s">
        <v>1046</v>
      </c>
      <c r="D2660" s="8">
        <v>2017</v>
      </c>
      <c r="E2660" s="8">
        <v>10</v>
      </c>
      <c r="F2660" s="8">
        <v>1092</v>
      </c>
      <c r="G2660" s="8"/>
      <c r="H2660" s="8">
        <v>1858.7723535079808</v>
      </c>
    </row>
    <row r="2661" spans="2:8" ht="33" customHeight="1">
      <c r="B2661" s="13">
        <f t="shared" si="155"/>
        <v>6</v>
      </c>
      <c r="C2661" s="16" t="s">
        <v>1047</v>
      </c>
      <c r="D2661" s="8">
        <v>2017</v>
      </c>
      <c r="E2661" s="8">
        <v>10</v>
      </c>
      <c r="F2661" s="8">
        <v>271</v>
      </c>
      <c r="G2661" s="8"/>
      <c r="H2661" s="8">
        <v>846.25605535643206</v>
      </c>
    </row>
    <row r="2662" spans="2:8" ht="27.75" customHeight="1">
      <c r="B2662" s="13">
        <f t="shared" si="155"/>
        <v>7</v>
      </c>
      <c r="C2662" s="16" t="s">
        <v>1048</v>
      </c>
      <c r="D2662" s="8">
        <v>2017</v>
      </c>
      <c r="E2662" s="8">
        <v>10</v>
      </c>
      <c r="F2662" s="8">
        <v>444</v>
      </c>
      <c r="G2662" s="8"/>
      <c r="H2662" s="8">
        <v>524.26301082929081</v>
      </c>
    </row>
    <row r="2663" spans="2:8" ht="33" customHeight="1">
      <c r="B2663" s="13">
        <f t="shared" si="155"/>
        <v>8</v>
      </c>
      <c r="C2663" s="16" t="s">
        <v>1021</v>
      </c>
      <c r="D2663" s="8">
        <v>2017</v>
      </c>
      <c r="E2663" s="8">
        <v>10</v>
      </c>
      <c r="F2663" s="8">
        <v>344</v>
      </c>
      <c r="G2663" s="8"/>
      <c r="H2663" s="8">
        <v>318.11074591229732</v>
      </c>
    </row>
    <row r="2664" spans="2:8" ht="37.5" customHeight="1">
      <c r="B2664" s="13">
        <f t="shared" si="155"/>
        <v>9</v>
      </c>
      <c r="C2664" s="16" t="s">
        <v>1049</v>
      </c>
      <c r="D2664" s="8">
        <v>2017</v>
      </c>
      <c r="E2664" s="8">
        <v>10</v>
      </c>
      <c r="F2664" s="8">
        <v>191</v>
      </c>
      <c r="G2664" s="8"/>
      <c r="H2664" s="8">
        <v>248.37387385020881</v>
      </c>
    </row>
    <row r="2665" spans="2:8" ht="30.75" customHeight="1">
      <c r="B2665" s="13">
        <f t="shared" si="155"/>
        <v>10</v>
      </c>
      <c r="C2665" s="16" t="s">
        <v>1050</v>
      </c>
      <c r="D2665" s="8">
        <v>2017</v>
      </c>
      <c r="E2665" s="8">
        <v>10</v>
      </c>
      <c r="F2665" s="8">
        <v>253</v>
      </c>
      <c r="G2665" s="8"/>
      <c r="H2665" s="8">
        <v>751.56875778847837</v>
      </c>
    </row>
    <row r="2666" spans="2:8" ht="33" customHeight="1">
      <c r="B2666" s="13">
        <f t="shared" si="155"/>
        <v>11</v>
      </c>
      <c r="C2666" s="16" t="s">
        <v>1051</v>
      </c>
      <c r="D2666" s="8">
        <v>2017</v>
      </c>
      <c r="E2666" s="8">
        <v>10</v>
      </c>
      <c r="F2666" s="8">
        <v>83</v>
      </c>
      <c r="G2666" s="8"/>
      <c r="H2666" s="8">
        <v>379.42288916635033</v>
      </c>
    </row>
    <row r="2667" spans="2:8" ht="24" customHeight="1">
      <c r="B2667" s="13">
        <f t="shared" si="155"/>
        <v>12</v>
      </c>
      <c r="C2667" s="16" t="s">
        <v>1052</v>
      </c>
      <c r="D2667" s="8">
        <v>2017</v>
      </c>
      <c r="E2667" s="8">
        <v>10</v>
      </c>
      <c r="F2667" s="8">
        <v>1114</v>
      </c>
      <c r="G2667" s="8"/>
      <c r="H2667" s="8">
        <v>2137.774141260275</v>
      </c>
    </row>
    <row r="2668" spans="2:8" ht="42.75" customHeight="1">
      <c r="B2668" s="13">
        <f t="shared" si="155"/>
        <v>13</v>
      </c>
      <c r="C2668" s="16" t="s">
        <v>1053</v>
      </c>
      <c r="D2668" s="8">
        <v>2017</v>
      </c>
      <c r="E2668" s="8">
        <v>10</v>
      </c>
      <c r="F2668" s="8">
        <v>120</v>
      </c>
      <c r="G2668" s="8"/>
      <c r="H2668" s="8">
        <v>192.14058384498077</v>
      </c>
    </row>
    <row r="2669" spans="2:8" ht="33" customHeight="1">
      <c r="B2669" s="13">
        <f t="shared" si="155"/>
        <v>14</v>
      </c>
      <c r="C2669" s="16" t="s">
        <v>1054</v>
      </c>
      <c r="D2669" s="8">
        <v>2017</v>
      </c>
      <c r="E2669" s="8">
        <v>10</v>
      </c>
      <c r="F2669" s="8">
        <v>241</v>
      </c>
      <c r="G2669" s="8"/>
      <c r="H2669" s="8">
        <v>963.36720346121717</v>
      </c>
    </row>
    <row r="2670" spans="2:8" ht="27.75" customHeight="1">
      <c r="B2670" s="13">
        <f t="shared" si="155"/>
        <v>15</v>
      </c>
      <c r="C2670" s="16" t="s">
        <v>1055</v>
      </c>
      <c r="D2670" s="8">
        <v>2017</v>
      </c>
      <c r="E2670" s="8">
        <v>10</v>
      </c>
      <c r="F2670" s="8">
        <v>701</v>
      </c>
      <c r="G2670" s="8"/>
      <c r="H2670" s="8">
        <v>810.53045927042581</v>
      </c>
    </row>
    <row r="2671" spans="2:8" ht="33" customHeight="1">
      <c r="B2671" s="13">
        <f t="shared" si="155"/>
        <v>16</v>
      </c>
      <c r="C2671" s="16" t="s">
        <v>1056</v>
      </c>
      <c r="D2671" s="8">
        <v>2017</v>
      </c>
      <c r="E2671" s="8">
        <v>10</v>
      </c>
      <c r="F2671" s="8">
        <v>100</v>
      </c>
      <c r="G2671" s="8"/>
      <c r="H2671" s="8">
        <v>197.84083227088306</v>
      </c>
    </row>
    <row r="2672" spans="2:8" ht="37.5" customHeight="1">
      <c r="B2672" s="13">
        <f t="shared" si="155"/>
        <v>17</v>
      </c>
      <c r="C2672" s="16" t="s">
        <v>1057</v>
      </c>
      <c r="D2672" s="8">
        <v>2017</v>
      </c>
      <c r="E2672" s="8">
        <v>10</v>
      </c>
      <c r="F2672" s="8">
        <v>130</v>
      </c>
      <c r="G2672" s="8"/>
      <c r="H2672" s="8">
        <v>115.16056921022061</v>
      </c>
    </row>
    <row r="2673" spans="2:8" ht="30.75" customHeight="1">
      <c r="B2673" s="13">
        <f t="shared" si="155"/>
        <v>18</v>
      </c>
      <c r="C2673" s="16" t="s">
        <v>1058</v>
      </c>
      <c r="D2673" s="8">
        <v>2017</v>
      </c>
      <c r="E2673" s="8">
        <v>10</v>
      </c>
      <c r="F2673" s="8">
        <v>566</v>
      </c>
      <c r="G2673" s="8"/>
      <c r="H2673" s="8">
        <v>837.20505278214034</v>
      </c>
    </row>
    <row r="2674" spans="2:8" ht="33" customHeight="1">
      <c r="B2674" s="13">
        <f t="shared" si="155"/>
        <v>19</v>
      </c>
      <c r="C2674" s="16" t="s">
        <v>1059</v>
      </c>
      <c r="D2674" s="8">
        <v>2017</v>
      </c>
      <c r="E2674" s="8">
        <v>10</v>
      </c>
      <c r="F2674" s="8">
        <v>287</v>
      </c>
      <c r="G2674" s="8"/>
      <c r="H2674" s="8">
        <v>591.36958750364352</v>
      </c>
    </row>
    <row r="2675" spans="2:8" ht="24" customHeight="1">
      <c r="B2675" s="13">
        <f t="shared" si="155"/>
        <v>20</v>
      </c>
      <c r="C2675" s="16" t="s">
        <v>1038</v>
      </c>
      <c r="D2675" s="8">
        <v>2017</v>
      </c>
      <c r="E2675" s="8">
        <v>10</v>
      </c>
      <c r="F2675" s="8">
        <v>103</v>
      </c>
      <c r="G2675" s="8"/>
      <c r="H2675" s="8">
        <v>241.23617533001902</v>
      </c>
    </row>
    <row r="2676" spans="2:8" ht="42.75" customHeight="1">
      <c r="B2676" s="13">
        <f t="shared" si="155"/>
        <v>21</v>
      </c>
      <c r="C2676" s="16" t="s">
        <v>1060</v>
      </c>
      <c r="D2676" s="8">
        <v>2017</v>
      </c>
      <c r="E2676" s="8">
        <v>10</v>
      </c>
      <c r="F2676" s="8">
        <v>53</v>
      </c>
      <c r="G2676" s="8"/>
      <c r="H2676" s="8">
        <v>109.61062971373333</v>
      </c>
    </row>
    <row r="2677" spans="2:8" ht="33" customHeight="1">
      <c r="B2677" s="13">
        <f t="shared" si="155"/>
        <v>22</v>
      </c>
      <c r="C2677" s="16" t="s">
        <v>1061</v>
      </c>
      <c r="D2677" s="8">
        <v>2017</v>
      </c>
      <c r="E2677" s="8">
        <v>10</v>
      </c>
      <c r="F2677" s="8">
        <v>1183</v>
      </c>
      <c r="G2677" s="8"/>
      <c r="H2677" s="8">
        <v>1101.350347076353</v>
      </c>
    </row>
    <row r="2678" spans="2:8" ht="27.75" customHeight="1">
      <c r="B2678" s="13">
        <f t="shared" si="155"/>
        <v>23</v>
      </c>
      <c r="C2678" s="16" t="s">
        <v>1062</v>
      </c>
      <c r="D2678" s="8">
        <v>2017</v>
      </c>
      <c r="E2678" s="8">
        <v>10</v>
      </c>
      <c r="F2678" s="8">
        <v>761</v>
      </c>
      <c r="G2678" s="8"/>
      <c r="H2678" s="8">
        <v>882.62984862081078</v>
      </c>
    </row>
    <row r="2679" spans="2:8" ht="33" customHeight="1">
      <c r="B2679" s="13">
        <f t="shared" si="155"/>
        <v>24</v>
      </c>
      <c r="C2679" s="16" t="s">
        <v>974</v>
      </c>
      <c r="D2679" s="8">
        <v>2017</v>
      </c>
      <c r="E2679" s="8">
        <v>10</v>
      </c>
      <c r="F2679" s="8">
        <v>11</v>
      </c>
      <c r="G2679" s="8"/>
      <c r="H2679" s="8">
        <v>36.163237790495259</v>
      </c>
    </row>
    <row r="2680" spans="2:8" ht="37.5" customHeight="1">
      <c r="B2680" s="13">
        <f t="shared" si="155"/>
        <v>25</v>
      </c>
      <c r="C2680" s="16" t="s">
        <v>1063</v>
      </c>
      <c r="D2680" s="8">
        <v>2017</v>
      </c>
      <c r="E2680" s="8">
        <v>10</v>
      </c>
      <c r="F2680" s="8">
        <v>1243</v>
      </c>
      <c r="G2680" s="8"/>
      <c r="H2680" s="8">
        <v>1413.1044525641223</v>
      </c>
    </row>
    <row r="2681" spans="2:8" ht="30.75" customHeight="1">
      <c r="B2681" s="13">
        <f t="shared" si="155"/>
        <v>26</v>
      </c>
      <c r="C2681" s="16" t="s">
        <v>979</v>
      </c>
      <c r="D2681" s="8">
        <v>2017</v>
      </c>
      <c r="E2681" s="8">
        <v>10</v>
      </c>
      <c r="F2681" s="8">
        <v>22</v>
      </c>
      <c r="G2681" s="8"/>
      <c r="H2681" s="8">
        <v>53.127876477946565</v>
      </c>
    </row>
    <row r="2682" spans="2:8" ht="33" customHeight="1">
      <c r="B2682" s="13">
        <f t="shared" si="155"/>
        <v>27</v>
      </c>
      <c r="C2682" s="16" t="s">
        <v>978</v>
      </c>
      <c r="D2682" s="8">
        <v>2017</v>
      </c>
      <c r="E2682" s="8">
        <v>10</v>
      </c>
      <c r="F2682" s="8">
        <v>250</v>
      </c>
      <c r="G2682" s="8"/>
      <c r="H2682" s="8">
        <v>244.62278307698199</v>
      </c>
    </row>
    <row r="2683" spans="2:8" ht="24" customHeight="1">
      <c r="B2683" s="13">
        <f t="shared" si="155"/>
        <v>28</v>
      </c>
      <c r="C2683" s="16" t="s">
        <v>1064</v>
      </c>
      <c r="D2683" s="8">
        <v>2017</v>
      </c>
      <c r="E2683" s="8">
        <v>10</v>
      </c>
      <c r="F2683" s="8">
        <v>25</v>
      </c>
      <c r="G2683" s="8"/>
      <c r="H2683" s="8">
        <v>53.809235967060431</v>
      </c>
    </row>
    <row r="2684" spans="2:8" ht="42.75" customHeight="1">
      <c r="B2684" s="13">
        <f t="shared" si="155"/>
        <v>29</v>
      </c>
      <c r="C2684" s="16" t="s">
        <v>1065</v>
      </c>
      <c r="D2684" s="8">
        <v>2017</v>
      </c>
      <c r="E2684" s="8">
        <v>10</v>
      </c>
      <c r="F2684" s="8">
        <v>577</v>
      </c>
      <c r="G2684" s="8"/>
      <c r="H2684" s="8">
        <v>483.57538556178253</v>
      </c>
    </row>
    <row r="2685" spans="2:8" ht="33" customHeight="1">
      <c r="B2685" s="13">
        <f t="shared" si="155"/>
        <v>30</v>
      </c>
      <c r="C2685" s="16" t="s">
        <v>1060</v>
      </c>
      <c r="D2685" s="8">
        <v>2017</v>
      </c>
      <c r="E2685" s="8">
        <v>10</v>
      </c>
      <c r="F2685" s="8">
        <v>601</v>
      </c>
      <c r="G2685" s="8"/>
      <c r="H2685" s="8">
        <v>971.99500858369208</v>
      </c>
    </row>
    <row r="2686" spans="2:8" ht="27.75" customHeight="1">
      <c r="B2686" s="13">
        <f t="shared" si="155"/>
        <v>31</v>
      </c>
      <c r="C2686" s="16" t="s">
        <v>1066</v>
      </c>
      <c r="D2686" s="8">
        <v>2017</v>
      </c>
      <c r="E2686" s="8">
        <v>10</v>
      </c>
      <c r="F2686" s="8">
        <v>6</v>
      </c>
      <c r="G2686" s="8"/>
      <c r="H2686" s="8">
        <v>138.09849604192141</v>
      </c>
    </row>
    <row r="2687" spans="2:8" ht="33" customHeight="1">
      <c r="B2687" s="13">
        <f t="shared" si="155"/>
        <v>32</v>
      </c>
      <c r="C2687" s="16" t="s">
        <v>1067</v>
      </c>
      <c r="D2687" s="8">
        <v>2017</v>
      </c>
      <c r="E2687" s="8">
        <v>10</v>
      </c>
      <c r="F2687" s="8">
        <v>65</v>
      </c>
      <c r="G2687" s="8"/>
      <c r="H2687" s="8">
        <v>151.05145270398884</v>
      </c>
    </row>
    <row r="2688" spans="2:8" ht="37.5" customHeight="1">
      <c r="B2688" s="13">
        <f t="shared" si="155"/>
        <v>33</v>
      </c>
      <c r="C2688" s="16" t="s">
        <v>1068</v>
      </c>
      <c r="D2688" s="8">
        <v>2017</v>
      </c>
      <c r="E2688" s="8">
        <v>10</v>
      </c>
      <c r="F2688" s="8">
        <v>674</v>
      </c>
      <c r="G2688" s="8"/>
      <c r="H2688" s="8">
        <v>630.10509167794203</v>
      </c>
    </row>
    <row r="2689" spans="2:8" ht="30.75" customHeight="1">
      <c r="B2689" s="13">
        <f t="shared" si="155"/>
        <v>34</v>
      </c>
      <c r="C2689" s="16" t="s">
        <v>1069</v>
      </c>
      <c r="D2689" s="8">
        <v>2017</v>
      </c>
      <c r="E2689" s="8">
        <v>10</v>
      </c>
      <c r="F2689" s="8">
        <v>201</v>
      </c>
      <c r="G2689" s="8"/>
      <c r="H2689" s="8">
        <v>296.86535689462011</v>
      </c>
    </row>
    <row r="2690" spans="2:8" ht="33" customHeight="1">
      <c r="B2690" s="13">
        <f t="shared" si="155"/>
        <v>35</v>
      </c>
      <c r="C2690" s="16" t="s">
        <v>1070</v>
      </c>
      <c r="D2690" s="8">
        <v>2017</v>
      </c>
      <c r="E2690" s="8">
        <v>10</v>
      </c>
      <c r="F2690" s="8">
        <v>157</v>
      </c>
      <c r="G2690" s="8"/>
      <c r="H2690" s="8">
        <v>290.05953347508682</v>
      </c>
    </row>
    <row r="2691" spans="2:8" ht="24" customHeight="1">
      <c r="B2691" s="13">
        <f t="shared" si="155"/>
        <v>36</v>
      </c>
      <c r="C2691" s="16" t="s">
        <v>1071</v>
      </c>
      <c r="D2691" s="8">
        <v>2017</v>
      </c>
      <c r="E2691" s="8">
        <v>10</v>
      </c>
      <c r="F2691" s="8">
        <v>121</v>
      </c>
      <c r="G2691" s="8"/>
      <c r="H2691" s="8">
        <v>162.78231269699359</v>
      </c>
    </row>
    <row r="2692" spans="2:8" ht="42.75" customHeight="1">
      <c r="B2692" s="13">
        <f t="shared" si="155"/>
        <v>37</v>
      </c>
      <c r="C2692" s="16" t="s">
        <v>1072</v>
      </c>
      <c r="D2692" s="8">
        <v>2017</v>
      </c>
      <c r="E2692" s="8">
        <v>10</v>
      </c>
      <c r="F2692" s="8">
        <v>138</v>
      </c>
      <c r="G2692" s="8"/>
      <c r="H2692" s="8">
        <v>238.74804445009374</v>
      </c>
    </row>
    <row r="2693" spans="2:8" ht="33" customHeight="1">
      <c r="B2693" s="13">
        <f t="shared" si="155"/>
        <v>38</v>
      </c>
      <c r="C2693" s="16" t="s">
        <v>1012</v>
      </c>
      <c r="D2693" s="8">
        <v>2017</v>
      </c>
      <c r="E2693" s="8">
        <v>10</v>
      </c>
      <c r="F2693" s="8">
        <v>128</v>
      </c>
      <c r="G2693" s="8"/>
      <c r="H2693" s="8">
        <v>237.43628858527279</v>
      </c>
    </row>
    <row r="2694" spans="2:8" ht="27.75" customHeight="1">
      <c r="B2694" s="13">
        <f t="shared" si="155"/>
        <v>39</v>
      </c>
      <c r="C2694" s="16" t="s">
        <v>1073</v>
      </c>
      <c r="D2694" s="8">
        <v>2017</v>
      </c>
      <c r="E2694" s="8">
        <v>10</v>
      </c>
      <c r="F2694" s="8">
        <v>130</v>
      </c>
      <c r="G2694" s="8"/>
      <c r="H2694" s="8">
        <v>249.83826706200745</v>
      </c>
    </row>
    <row r="2695" spans="2:8" ht="33" customHeight="1">
      <c r="B2695" s="13">
        <f t="shared" si="155"/>
        <v>40</v>
      </c>
      <c r="C2695" s="16" t="s">
        <v>1074</v>
      </c>
      <c r="D2695" s="8">
        <v>2017</v>
      </c>
      <c r="E2695" s="8">
        <v>10</v>
      </c>
      <c r="F2695" s="8">
        <v>856</v>
      </c>
      <c r="G2695" s="8"/>
      <c r="H2695" s="8">
        <v>537.76355888750902</v>
      </c>
    </row>
    <row r="2696" spans="2:8" ht="37.5" customHeight="1">
      <c r="B2696" s="13">
        <f t="shared" si="155"/>
        <v>41</v>
      </c>
      <c r="C2696" s="16" t="s">
        <v>1075</v>
      </c>
      <c r="D2696" s="8">
        <v>2017</v>
      </c>
      <c r="E2696" s="8">
        <v>10</v>
      </c>
      <c r="F2696" s="8">
        <v>86</v>
      </c>
      <c r="G2696" s="8"/>
      <c r="H2696" s="8">
        <v>184.72092504565165</v>
      </c>
    </row>
    <row r="2697" spans="2:8" ht="30.75" customHeight="1">
      <c r="B2697" s="13">
        <f t="shared" si="155"/>
        <v>42</v>
      </c>
      <c r="C2697" s="16" t="s">
        <v>1076</v>
      </c>
      <c r="D2697" s="8">
        <v>2017</v>
      </c>
      <c r="E2697" s="8">
        <v>10</v>
      </c>
      <c r="F2697" s="8">
        <v>145</v>
      </c>
      <c r="G2697" s="8"/>
      <c r="H2697" s="8">
        <v>141.99374710944096</v>
      </c>
    </row>
    <row r="2698" spans="2:8" ht="33" customHeight="1">
      <c r="B2698" s="13">
        <f t="shared" si="155"/>
        <v>43</v>
      </c>
      <c r="C2698" s="16" t="s">
        <v>1027</v>
      </c>
      <c r="D2698" s="8">
        <v>2017</v>
      </c>
      <c r="E2698" s="8">
        <v>10</v>
      </c>
      <c r="F2698" s="8">
        <v>131</v>
      </c>
      <c r="G2698" s="8"/>
      <c r="H2698" s="8">
        <v>437.47835238938461</v>
      </c>
    </row>
    <row r="2699" spans="2:8" ht="24" customHeight="1">
      <c r="B2699" s="13">
        <f t="shared" si="155"/>
        <v>44</v>
      </c>
      <c r="C2699" s="16" t="s">
        <v>1077</v>
      </c>
      <c r="D2699" s="8">
        <v>2017</v>
      </c>
      <c r="E2699" s="8">
        <v>10</v>
      </c>
      <c r="F2699" s="8">
        <v>271</v>
      </c>
      <c r="G2699" s="8"/>
      <c r="H2699" s="8">
        <v>508.31666675592356</v>
      </c>
    </row>
    <row r="2700" spans="2:8" ht="42.75" customHeight="1">
      <c r="B2700" s="13">
        <f t="shared" si="155"/>
        <v>45</v>
      </c>
      <c r="C2700" s="16" t="s">
        <v>1078</v>
      </c>
      <c r="D2700" s="8">
        <v>2017</v>
      </c>
      <c r="E2700" s="8">
        <v>10</v>
      </c>
      <c r="F2700" s="8">
        <v>252</v>
      </c>
      <c r="G2700" s="8"/>
      <c r="H2700" s="8">
        <v>401.80282232084113</v>
      </c>
    </row>
    <row r="2701" spans="2:8" ht="33" customHeight="1">
      <c r="B2701" s="13">
        <f t="shared" si="155"/>
        <v>46</v>
      </c>
      <c r="C2701" s="16" t="s">
        <v>1079</v>
      </c>
      <c r="D2701" s="8">
        <v>2017</v>
      </c>
      <c r="E2701" s="8">
        <v>10</v>
      </c>
      <c r="F2701" s="8">
        <v>109</v>
      </c>
      <c r="G2701" s="8"/>
      <c r="H2701" s="8">
        <v>120.78073418358787</v>
      </c>
    </row>
    <row r="2702" spans="2:8" ht="27.75" customHeight="1">
      <c r="B2702" s="13">
        <f t="shared" si="155"/>
        <v>47</v>
      </c>
      <c r="C2702" s="16" t="s">
        <v>1080</v>
      </c>
      <c r="D2702" s="8">
        <v>2017</v>
      </c>
      <c r="E2702" s="8">
        <v>10</v>
      </c>
      <c r="F2702" s="8">
        <v>83</v>
      </c>
      <c r="G2702" s="8"/>
      <c r="H2702" s="8">
        <v>175.17248781023943</v>
      </c>
    </row>
    <row r="2703" spans="2:8" ht="33" customHeight="1">
      <c r="B2703" s="13">
        <f t="shared" si="155"/>
        <v>48</v>
      </c>
      <c r="C2703" s="16" t="s">
        <v>1081</v>
      </c>
      <c r="D2703" s="8">
        <v>2017</v>
      </c>
      <c r="E2703" s="8">
        <v>10</v>
      </c>
      <c r="F2703" s="8">
        <v>108</v>
      </c>
      <c r="G2703" s="8"/>
      <c r="H2703" s="8">
        <v>226.60722169037982</v>
      </c>
    </row>
    <row r="2704" spans="2:8" ht="37.5" customHeight="1">
      <c r="B2704" s="13">
        <f t="shared" si="155"/>
        <v>49</v>
      </c>
      <c r="C2704" s="16" t="s">
        <v>1082</v>
      </c>
      <c r="D2704" s="8">
        <v>2017</v>
      </c>
      <c r="E2704" s="8">
        <v>10</v>
      </c>
      <c r="F2704" s="8">
        <v>85</v>
      </c>
      <c r="G2704" s="8"/>
      <c r="H2704" s="8">
        <v>106.08917534272841</v>
      </c>
    </row>
    <row r="2705" spans="2:8" ht="30.75" customHeight="1">
      <c r="B2705" s="13">
        <f t="shared" si="155"/>
        <v>50</v>
      </c>
      <c r="C2705" s="16" t="s">
        <v>1083</v>
      </c>
      <c r="D2705" s="8">
        <v>2017</v>
      </c>
      <c r="E2705" s="8">
        <v>10</v>
      </c>
      <c r="F2705" s="8">
        <v>85</v>
      </c>
      <c r="G2705" s="8"/>
      <c r="H2705" s="8">
        <v>209.35987682379076</v>
      </c>
    </row>
    <row r="2706" spans="2:8" ht="33" customHeight="1">
      <c r="B2706" s="13">
        <f t="shared" si="155"/>
        <v>51</v>
      </c>
      <c r="C2706" s="16" t="s">
        <v>1084</v>
      </c>
      <c r="D2706" s="8">
        <v>2017</v>
      </c>
      <c r="E2706" s="8">
        <v>10</v>
      </c>
      <c r="F2706" s="8">
        <v>404</v>
      </c>
      <c r="G2706" s="8"/>
      <c r="H2706" s="8">
        <v>752.09266181981377</v>
      </c>
    </row>
    <row r="2707" spans="2:8" ht="24" customHeight="1">
      <c r="B2707" s="13">
        <f t="shared" si="155"/>
        <v>52</v>
      </c>
      <c r="C2707" s="16" t="s">
        <v>1085</v>
      </c>
      <c r="D2707" s="8">
        <v>2017</v>
      </c>
      <c r="E2707" s="8">
        <v>10</v>
      </c>
      <c r="F2707" s="8">
        <v>168</v>
      </c>
      <c r="G2707" s="8"/>
      <c r="H2707" s="8">
        <v>375.11167789294501</v>
      </c>
    </row>
    <row r="2708" spans="2:8" ht="42.75" customHeight="1">
      <c r="B2708" s="13">
        <f t="shared" si="155"/>
        <v>53</v>
      </c>
      <c r="C2708" s="16" t="s">
        <v>1086</v>
      </c>
      <c r="D2708" s="8">
        <v>2017</v>
      </c>
      <c r="E2708" s="8">
        <v>10</v>
      </c>
      <c r="F2708" s="8">
        <v>10</v>
      </c>
      <c r="G2708" s="8"/>
      <c r="H2708" s="8">
        <v>161.00373431017715</v>
      </c>
    </row>
    <row r="2709" spans="2:8" ht="33" customHeight="1">
      <c r="B2709" s="13">
        <f t="shared" si="155"/>
        <v>54</v>
      </c>
      <c r="C2709" s="16" t="s">
        <v>1087</v>
      </c>
      <c r="D2709" s="8">
        <v>2017</v>
      </c>
      <c r="E2709" s="8">
        <v>10</v>
      </c>
      <c r="F2709" s="8">
        <v>70</v>
      </c>
      <c r="G2709" s="8"/>
      <c r="H2709" s="8">
        <v>143.3142924985678</v>
      </c>
    </row>
    <row r="2710" spans="2:8" ht="27.75" customHeight="1">
      <c r="B2710" s="13">
        <f t="shared" si="155"/>
        <v>55</v>
      </c>
      <c r="C2710" s="16" t="s">
        <v>1038</v>
      </c>
      <c r="D2710" s="8">
        <v>2017</v>
      </c>
      <c r="E2710" s="8">
        <v>10</v>
      </c>
      <c r="F2710" s="8">
        <v>311</v>
      </c>
      <c r="G2710" s="8"/>
      <c r="H2710" s="8">
        <v>345.83810671369935</v>
      </c>
    </row>
    <row r="2711" spans="2:8" ht="33" customHeight="1">
      <c r="B2711" s="13">
        <f t="shared" si="155"/>
        <v>56</v>
      </c>
      <c r="C2711" s="16" t="s">
        <v>1088</v>
      </c>
      <c r="D2711" s="8">
        <v>2017</v>
      </c>
      <c r="E2711" s="8">
        <v>10</v>
      </c>
      <c r="F2711" s="8">
        <v>499</v>
      </c>
      <c r="G2711" s="8"/>
      <c r="H2711" s="8">
        <v>773.98599602262072</v>
      </c>
    </row>
    <row r="2712" spans="2:8" ht="37.5" customHeight="1">
      <c r="B2712" s="13">
        <f t="shared" si="155"/>
        <v>57</v>
      </c>
      <c r="C2712" s="16" t="s">
        <v>1055</v>
      </c>
      <c r="D2712" s="8">
        <v>2017</v>
      </c>
      <c r="E2712" s="8">
        <v>10</v>
      </c>
      <c r="F2712" s="8">
        <v>232</v>
      </c>
      <c r="G2712" s="8"/>
      <c r="H2712" s="8">
        <v>483.30828280423373</v>
      </c>
    </row>
    <row r="2713" spans="2:8" ht="30.75" customHeight="1">
      <c r="B2713" s="13">
        <f t="shared" si="155"/>
        <v>58</v>
      </c>
      <c r="C2713" s="16" t="s">
        <v>967</v>
      </c>
      <c r="D2713" s="8">
        <v>2017</v>
      </c>
      <c r="E2713" s="8">
        <v>10</v>
      </c>
      <c r="F2713" s="8">
        <v>250</v>
      </c>
      <c r="G2713" s="8"/>
      <c r="H2713" s="8">
        <v>354.73816533560438</v>
      </c>
    </row>
    <row r="2714" spans="2:8" ht="33" customHeight="1">
      <c r="B2714" s="13">
        <f t="shared" si="155"/>
        <v>59</v>
      </c>
      <c r="C2714" s="16" t="s">
        <v>978</v>
      </c>
      <c r="D2714" s="8">
        <v>2017</v>
      </c>
      <c r="E2714" s="8">
        <v>10</v>
      </c>
      <c r="F2714" s="8">
        <v>523</v>
      </c>
      <c r="G2714" s="8"/>
      <c r="H2714" s="8">
        <v>323.08399383296506</v>
      </c>
    </row>
    <row r="2715" spans="2:8" ht="24" customHeight="1">
      <c r="B2715" s="13">
        <f t="shared" si="155"/>
        <v>60</v>
      </c>
      <c r="C2715" s="16" t="s">
        <v>1066</v>
      </c>
      <c r="D2715" s="8">
        <v>2017</v>
      </c>
      <c r="E2715" s="8">
        <v>10</v>
      </c>
      <c r="F2715" s="8">
        <v>104</v>
      </c>
      <c r="G2715" s="8"/>
      <c r="H2715" s="8">
        <v>217.65266196994028</v>
      </c>
    </row>
    <row r="2716" spans="2:8" ht="42.75" customHeight="1">
      <c r="B2716" s="13">
        <f t="shared" si="155"/>
        <v>61</v>
      </c>
      <c r="C2716" s="16" t="s">
        <v>1089</v>
      </c>
      <c r="D2716" s="8">
        <v>2017</v>
      </c>
      <c r="E2716" s="8">
        <v>10</v>
      </c>
      <c r="F2716" s="8">
        <v>112</v>
      </c>
      <c r="G2716" s="8"/>
      <c r="H2716" s="8">
        <v>175.16563359403756</v>
      </c>
    </row>
    <row r="2717" spans="2:8" ht="33" customHeight="1">
      <c r="B2717" s="13">
        <f t="shared" si="155"/>
        <v>62</v>
      </c>
      <c r="C2717" s="16" t="s">
        <v>1037</v>
      </c>
      <c r="D2717" s="8">
        <v>2017</v>
      </c>
      <c r="E2717" s="8">
        <v>10</v>
      </c>
      <c r="F2717" s="8">
        <v>162</v>
      </c>
      <c r="G2717" s="8"/>
      <c r="H2717" s="8">
        <v>231.7777601606345</v>
      </c>
    </row>
    <row r="2718" spans="2:8" ht="27.75" customHeight="1">
      <c r="B2718" s="13">
        <f t="shared" si="155"/>
        <v>63</v>
      </c>
      <c r="C2718" s="16" t="s">
        <v>999</v>
      </c>
      <c r="D2718" s="8">
        <v>2017</v>
      </c>
      <c r="E2718" s="8">
        <v>10</v>
      </c>
      <c r="F2718" s="8">
        <v>596</v>
      </c>
      <c r="G2718" s="8"/>
      <c r="H2718" s="8">
        <v>1093.5339904346115</v>
      </c>
    </row>
    <row r="2719" spans="2:8" ht="33" customHeight="1">
      <c r="B2719" s="13">
        <f t="shared" si="155"/>
        <v>64</v>
      </c>
      <c r="C2719" s="16" t="s">
        <v>1055</v>
      </c>
      <c r="D2719" s="8">
        <v>2017</v>
      </c>
      <c r="E2719" s="8">
        <v>10</v>
      </c>
      <c r="F2719" s="8">
        <v>155</v>
      </c>
      <c r="G2719" s="8"/>
      <c r="H2719" s="8">
        <v>309.88662388492287</v>
      </c>
    </row>
    <row r="2720" spans="2:8" ht="37.5" customHeight="1">
      <c r="B2720" s="13">
        <f>B2719+1</f>
        <v>65</v>
      </c>
      <c r="C2720" s="16" t="s">
        <v>1090</v>
      </c>
      <c r="D2720" s="8">
        <v>2017</v>
      </c>
      <c r="E2720" s="8">
        <v>10</v>
      </c>
      <c r="F2720" s="8">
        <v>125</v>
      </c>
      <c r="G2720" s="8"/>
      <c r="H2720" s="8">
        <v>271.39078000000001</v>
      </c>
    </row>
    <row r="2721" spans="2:8" ht="30.75" customHeight="1">
      <c r="B2721" s="13">
        <f t="shared" ref="B2721:B2735" si="156">B2720+1</f>
        <v>66</v>
      </c>
      <c r="C2721" s="16" t="s">
        <v>1091</v>
      </c>
      <c r="D2721" s="8">
        <v>2017</v>
      </c>
      <c r="E2721" s="8">
        <v>10</v>
      </c>
      <c r="F2721" s="8">
        <v>477</v>
      </c>
      <c r="G2721" s="8"/>
      <c r="H2721" s="8">
        <v>781.15863000000002</v>
      </c>
    </row>
    <row r="2722" spans="2:8" ht="33" customHeight="1">
      <c r="B2722" s="13">
        <f t="shared" si="156"/>
        <v>67</v>
      </c>
      <c r="C2722" s="16" t="s">
        <v>1092</v>
      </c>
      <c r="D2722" s="8">
        <v>2017</v>
      </c>
      <c r="E2722" s="8">
        <v>10</v>
      </c>
      <c r="F2722" s="8">
        <v>1875</v>
      </c>
      <c r="G2722" s="8"/>
      <c r="H2722" s="8">
        <v>3839.2767000000003</v>
      </c>
    </row>
    <row r="2723" spans="2:8" ht="24" customHeight="1">
      <c r="B2723" s="13">
        <f t="shared" si="156"/>
        <v>68</v>
      </c>
      <c r="C2723" s="16" t="s">
        <v>970</v>
      </c>
      <c r="D2723" s="8">
        <v>2017</v>
      </c>
      <c r="E2723" s="8">
        <v>10</v>
      </c>
      <c r="F2723" s="8">
        <v>62</v>
      </c>
      <c r="G2723" s="8"/>
      <c r="H2723" s="8">
        <v>145.17794000000001</v>
      </c>
    </row>
    <row r="2724" spans="2:8" ht="42.75" customHeight="1">
      <c r="B2724" s="13">
        <f>B2717+1</f>
        <v>63</v>
      </c>
      <c r="C2724" s="16" t="s">
        <v>1093</v>
      </c>
      <c r="D2724" s="8">
        <v>2017</v>
      </c>
      <c r="E2724" s="8">
        <v>10</v>
      </c>
      <c r="F2724" s="8">
        <v>77</v>
      </c>
      <c r="G2724" s="8"/>
      <c r="H2724" s="8">
        <v>196.67174</v>
      </c>
    </row>
    <row r="2725" spans="2:8" ht="33" customHeight="1">
      <c r="B2725" s="13">
        <f t="shared" ref="B2725:B2729" si="157">B2724+1</f>
        <v>64</v>
      </c>
      <c r="C2725" s="16" t="s">
        <v>1094</v>
      </c>
      <c r="D2725" s="8">
        <v>2017</v>
      </c>
      <c r="E2725" s="8">
        <v>10</v>
      </c>
      <c r="F2725" s="8">
        <v>433</v>
      </c>
      <c r="G2725" s="8"/>
      <c r="H2725" s="8">
        <v>510.75756999999999</v>
      </c>
    </row>
    <row r="2726" spans="2:8" ht="27.75" customHeight="1">
      <c r="B2726" s="13">
        <f t="shared" si="157"/>
        <v>65</v>
      </c>
      <c r="C2726" s="16" t="s">
        <v>1094</v>
      </c>
      <c r="D2726" s="8">
        <v>2017</v>
      </c>
      <c r="E2726" s="8">
        <v>10</v>
      </c>
      <c r="F2726" s="8">
        <v>4671</v>
      </c>
      <c r="G2726" s="8"/>
      <c r="H2726" s="8">
        <v>3188.0658900000003</v>
      </c>
    </row>
    <row r="2727" spans="2:8" ht="33" customHeight="1">
      <c r="B2727" s="13">
        <f t="shared" si="157"/>
        <v>66</v>
      </c>
      <c r="C2727" s="16" t="s">
        <v>1095</v>
      </c>
      <c r="D2727" s="8">
        <v>2017</v>
      </c>
      <c r="E2727" s="8">
        <v>10</v>
      </c>
      <c r="F2727" s="8">
        <v>356</v>
      </c>
      <c r="G2727" s="8"/>
      <c r="H2727" s="8">
        <v>434.80005999999997</v>
      </c>
    </row>
    <row r="2728" spans="2:8" ht="37.5" customHeight="1">
      <c r="B2728" s="13">
        <f t="shared" si="157"/>
        <v>67</v>
      </c>
      <c r="C2728" s="16" t="s">
        <v>1050</v>
      </c>
      <c r="D2728" s="8">
        <v>2017</v>
      </c>
      <c r="E2728" s="8">
        <v>10</v>
      </c>
      <c r="F2728" s="8">
        <v>311</v>
      </c>
      <c r="G2728" s="8"/>
      <c r="H2728" s="8">
        <v>524.68799999999999</v>
      </c>
    </row>
    <row r="2729" spans="2:8" ht="30.75" customHeight="1">
      <c r="B2729" s="13">
        <f t="shared" si="157"/>
        <v>68</v>
      </c>
      <c r="C2729" s="16" t="s">
        <v>1096</v>
      </c>
      <c r="D2729" s="8">
        <v>2017</v>
      </c>
      <c r="E2729" s="8">
        <v>10</v>
      </c>
      <c r="F2729" s="8">
        <v>60</v>
      </c>
      <c r="G2729" s="8"/>
      <c r="H2729" s="8">
        <v>132.57861</v>
      </c>
    </row>
    <row r="2730" spans="2:8" ht="42.75" customHeight="1">
      <c r="B2730" s="13">
        <f>B2723+1</f>
        <v>69</v>
      </c>
      <c r="C2730" s="16" t="s">
        <v>1036</v>
      </c>
      <c r="D2730" s="8">
        <v>2017</v>
      </c>
      <c r="E2730" s="8">
        <v>10</v>
      </c>
      <c r="F2730" s="8">
        <v>1018.9999999999999</v>
      </c>
      <c r="G2730" s="8"/>
      <c r="H2730" s="8">
        <v>738.47339999999997</v>
      </c>
    </row>
    <row r="2731" spans="2:8" ht="33" customHeight="1">
      <c r="B2731" s="13">
        <f t="shared" si="156"/>
        <v>70</v>
      </c>
      <c r="C2731" s="16" t="s">
        <v>1097</v>
      </c>
      <c r="D2731" s="8">
        <v>2017</v>
      </c>
      <c r="E2731" s="8">
        <v>10</v>
      </c>
      <c r="F2731" s="8">
        <v>153</v>
      </c>
      <c r="G2731" s="8"/>
      <c r="H2731" s="8">
        <v>152.20670000000001</v>
      </c>
    </row>
    <row r="2732" spans="2:8" ht="27.75" customHeight="1">
      <c r="B2732" s="13">
        <f t="shared" si="156"/>
        <v>71</v>
      </c>
      <c r="C2732" s="16" t="s">
        <v>1037</v>
      </c>
      <c r="D2732" s="8">
        <v>2017</v>
      </c>
      <c r="E2732" s="8">
        <v>10</v>
      </c>
      <c r="F2732" s="8">
        <v>282</v>
      </c>
      <c r="G2732" s="8"/>
      <c r="H2732" s="8">
        <v>505.23412000000002</v>
      </c>
    </row>
    <row r="2733" spans="2:8" ht="33" customHeight="1">
      <c r="B2733" s="13">
        <f t="shared" si="156"/>
        <v>72</v>
      </c>
      <c r="C2733" s="16" t="s">
        <v>1094</v>
      </c>
      <c r="D2733" s="8">
        <v>2017</v>
      </c>
      <c r="E2733" s="8">
        <v>10</v>
      </c>
      <c r="F2733" s="8">
        <v>226</v>
      </c>
      <c r="G2733" s="8"/>
      <c r="H2733" s="8">
        <v>1545.52289</v>
      </c>
    </row>
    <row r="2734" spans="2:8" ht="37.5" customHeight="1">
      <c r="B2734" s="13">
        <f t="shared" si="156"/>
        <v>73</v>
      </c>
      <c r="C2734" s="16" t="s">
        <v>1098</v>
      </c>
      <c r="D2734" s="8">
        <v>2017</v>
      </c>
      <c r="E2734" s="8">
        <v>10</v>
      </c>
      <c r="F2734" s="8">
        <v>43</v>
      </c>
      <c r="G2734" s="8"/>
      <c r="H2734" s="8">
        <v>147.42914000000002</v>
      </c>
    </row>
    <row r="2735" spans="2:8" ht="30.75" customHeight="1">
      <c r="B2735" s="13">
        <f t="shared" si="156"/>
        <v>74</v>
      </c>
      <c r="C2735" s="16" t="s">
        <v>1099</v>
      </c>
      <c r="D2735" s="8">
        <v>2017</v>
      </c>
      <c r="E2735" s="8">
        <v>10</v>
      </c>
      <c r="F2735" s="8">
        <v>138</v>
      </c>
      <c r="G2735" s="8"/>
      <c r="H2735" s="8">
        <v>160.0129</v>
      </c>
    </row>
    <row r="2736" spans="2:8" ht="67.5" customHeight="1">
      <c r="B2736" s="13">
        <v>1</v>
      </c>
      <c r="C2736" s="16" t="s">
        <v>1100</v>
      </c>
      <c r="D2736" s="8">
        <v>2016</v>
      </c>
      <c r="E2736" s="8">
        <v>10</v>
      </c>
      <c r="F2736" s="30">
        <v>2025</v>
      </c>
      <c r="G2736" s="8"/>
      <c r="H2736" s="31">
        <v>6684.7442709387124</v>
      </c>
    </row>
    <row r="2737" spans="2:8">
      <c r="B2737" s="13">
        <f>B2736+1</f>
        <v>2</v>
      </c>
      <c r="C2737" s="16" t="s">
        <v>978</v>
      </c>
      <c r="D2737" s="8">
        <v>2016</v>
      </c>
      <c r="E2737" s="8">
        <v>10</v>
      </c>
      <c r="F2737" s="30">
        <v>55</v>
      </c>
      <c r="G2737" s="8"/>
      <c r="H2737" s="31">
        <v>183.58867477418929</v>
      </c>
    </row>
    <row r="2738" spans="2:8">
      <c r="B2738" s="13">
        <f t="shared" ref="B2738:B2752" si="158">B2737+1</f>
        <v>3</v>
      </c>
      <c r="C2738" s="16" t="s">
        <v>1101</v>
      </c>
      <c r="D2738" s="8">
        <v>2016</v>
      </c>
      <c r="E2738" s="8">
        <v>10</v>
      </c>
      <c r="F2738" s="30">
        <v>312</v>
      </c>
      <c r="G2738" s="8"/>
      <c r="H2738" s="31">
        <v>122.29131784916738</v>
      </c>
    </row>
    <row r="2739" spans="2:8">
      <c r="B2739" s="13">
        <f t="shared" si="158"/>
        <v>4</v>
      </c>
      <c r="C2739" s="16" t="s">
        <v>1041</v>
      </c>
      <c r="D2739" s="8">
        <v>2016</v>
      </c>
      <c r="E2739" s="8">
        <v>10</v>
      </c>
      <c r="F2739" s="30">
        <v>148</v>
      </c>
      <c r="G2739" s="8"/>
      <c r="H2739" s="31">
        <v>401.24515725206174</v>
      </c>
    </row>
    <row r="2740" spans="2:8">
      <c r="B2740" s="13">
        <f t="shared" si="158"/>
        <v>5</v>
      </c>
      <c r="C2740" s="16" t="s">
        <v>1102</v>
      </c>
      <c r="D2740" s="8">
        <v>2016</v>
      </c>
      <c r="E2740" s="8">
        <v>10</v>
      </c>
      <c r="F2740" s="30">
        <v>114</v>
      </c>
      <c r="G2740" s="8"/>
      <c r="H2740" s="31">
        <v>291.27475374801986</v>
      </c>
    </row>
    <row r="2741" spans="2:8">
      <c r="B2741" s="13">
        <f t="shared" si="158"/>
        <v>6</v>
      </c>
      <c r="C2741" s="16" t="s">
        <v>1103</v>
      </c>
      <c r="D2741" s="8">
        <v>2016</v>
      </c>
      <c r="E2741" s="8">
        <v>10</v>
      </c>
      <c r="F2741" s="30">
        <v>731</v>
      </c>
      <c r="G2741" s="8"/>
      <c r="H2741" s="31">
        <v>1217.404585341133</v>
      </c>
    </row>
    <row r="2742" spans="2:8">
      <c r="B2742" s="13">
        <f t="shared" si="158"/>
        <v>7</v>
      </c>
      <c r="C2742" s="16" t="s">
        <v>1012</v>
      </c>
      <c r="D2742" s="8">
        <v>2016</v>
      </c>
      <c r="E2742" s="8">
        <v>10</v>
      </c>
      <c r="F2742" s="30">
        <v>478</v>
      </c>
      <c r="G2742" s="8"/>
      <c r="H2742" s="31">
        <v>638.595495436806</v>
      </c>
    </row>
    <row r="2743" spans="2:8">
      <c r="B2743" s="13">
        <f t="shared" si="158"/>
        <v>8</v>
      </c>
      <c r="C2743" s="16" t="s">
        <v>1104</v>
      </c>
      <c r="D2743" s="8">
        <v>2016</v>
      </c>
      <c r="E2743" s="8">
        <v>10</v>
      </c>
      <c r="F2743" s="30">
        <v>608</v>
      </c>
      <c r="G2743" s="8"/>
      <c r="H2743" s="31">
        <v>544.82199635171764</v>
      </c>
    </row>
    <row r="2744" spans="2:8">
      <c r="B2744" s="13">
        <f t="shared" si="158"/>
        <v>9</v>
      </c>
      <c r="C2744" s="16" t="s">
        <v>1105</v>
      </c>
      <c r="D2744" s="8">
        <v>2016</v>
      </c>
      <c r="E2744" s="8">
        <v>10</v>
      </c>
      <c r="F2744" s="30">
        <v>696</v>
      </c>
      <c r="G2744" s="8"/>
      <c r="H2744" s="31">
        <v>627.77081737593403</v>
      </c>
    </row>
    <row r="2745" spans="2:8">
      <c r="B2745" s="13">
        <f t="shared" si="158"/>
        <v>10</v>
      </c>
      <c r="C2745" s="16" t="s">
        <v>970</v>
      </c>
      <c r="D2745" s="8">
        <v>2016</v>
      </c>
      <c r="E2745" s="8">
        <v>10</v>
      </c>
      <c r="F2745" s="30">
        <v>462</v>
      </c>
      <c r="G2745" s="8"/>
      <c r="H2745" s="31">
        <v>618.87853344570681</v>
      </c>
    </row>
    <row r="2746" spans="2:8">
      <c r="B2746" s="13">
        <f t="shared" si="158"/>
        <v>11</v>
      </c>
      <c r="C2746" s="16" t="s">
        <v>1106</v>
      </c>
      <c r="D2746" s="8">
        <v>2016</v>
      </c>
      <c r="E2746" s="8">
        <v>10</v>
      </c>
      <c r="F2746" s="30">
        <v>262</v>
      </c>
      <c r="G2746" s="8"/>
      <c r="H2746" s="31">
        <v>573.43253557321907</v>
      </c>
    </row>
    <row r="2747" spans="2:8">
      <c r="B2747" s="13">
        <f t="shared" si="158"/>
        <v>12</v>
      </c>
      <c r="C2747" s="16" t="s">
        <v>1107</v>
      </c>
      <c r="D2747" s="8">
        <v>2016</v>
      </c>
      <c r="E2747" s="8">
        <v>10</v>
      </c>
      <c r="F2747" s="30">
        <v>224</v>
      </c>
      <c r="G2747" s="8"/>
      <c r="H2747" s="31">
        <v>463.11939733935816</v>
      </c>
    </row>
    <row r="2748" spans="2:8">
      <c r="B2748" s="13">
        <f t="shared" si="158"/>
        <v>13</v>
      </c>
      <c r="C2748" s="16" t="s">
        <v>1108</v>
      </c>
      <c r="D2748" s="8">
        <v>2016</v>
      </c>
      <c r="E2748" s="8">
        <v>10</v>
      </c>
      <c r="F2748" s="30">
        <v>265</v>
      </c>
      <c r="G2748" s="8"/>
      <c r="H2748" s="31">
        <v>416.94037322127303</v>
      </c>
    </row>
    <row r="2749" spans="2:8">
      <c r="B2749" s="13">
        <f t="shared" si="158"/>
        <v>14</v>
      </c>
      <c r="C2749" s="16" t="s">
        <v>1047</v>
      </c>
      <c r="D2749" s="8">
        <v>2016</v>
      </c>
      <c r="E2749" s="8">
        <v>10</v>
      </c>
      <c r="F2749" s="30">
        <v>909</v>
      </c>
      <c r="G2749" s="8"/>
      <c r="H2749" s="31">
        <v>1268.2710588333462</v>
      </c>
    </row>
    <row r="2750" spans="2:8">
      <c r="B2750" s="13">
        <f t="shared" si="158"/>
        <v>15</v>
      </c>
      <c r="C2750" s="16" t="s">
        <v>1109</v>
      </c>
      <c r="D2750" s="8">
        <v>2016</v>
      </c>
      <c r="E2750" s="8">
        <v>10</v>
      </c>
      <c r="F2750" s="30">
        <v>762</v>
      </c>
      <c r="G2750" s="8"/>
      <c r="H2750" s="31">
        <v>787.84464726898818</v>
      </c>
    </row>
    <row r="2751" spans="2:8">
      <c r="B2751" s="13">
        <f t="shared" si="158"/>
        <v>16</v>
      </c>
      <c r="C2751" s="16" t="s">
        <v>970</v>
      </c>
      <c r="D2751" s="8">
        <v>2016</v>
      </c>
      <c r="E2751" s="8">
        <v>10</v>
      </c>
      <c r="F2751" s="30">
        <v>30</v>
      </c>
      <c r="G2751" s="8"/>
      <c r="H2751" s="31">
        <v>58.391321615449499</v>
      </c>
    </row>
    <row r="2752" spans="2:8">
      <c r="B2752" s="13">
        <f t="shared" si="158"/>
        <v>17</v>
      </c>
      <c r="C2752" s="16" t="s">
        <v>1110</v>
      </c>
      <c r="D2752" s="8">
        <v>2016</v>
      </c>
      <c r="E2752" s="8">
        <v>10</v>
      </c>
      <c r="F2752" s="30">
        <v>125</v>
      </c>
      <c r="G2752" s="8"/>
      <c r="H2752" s="31">
        <v>306.43122363491767</v>
      </c>
    </row>
    <row r="2753" spans="1:8" ht="75.75" customHeight="1">
      <c r="B2753" s="13">
        <f>B2751+1</f>
        <v>17</v>
      </c>
      <c r="C2753" s="23" t="s">
        <v>1111</v>
      </c>
      <c r="D2753" s="8">
        <v>2016</v>
      </c>
      <c r="E2753" s="11">
        <v>10</v>
      </c>
      <c r="F2753" s="8">
        <v>707</v>
      </c>
      <c r="G2753" s="8"/>
      <c r="H2753" s="32">
        <v>1245.0231515781443</v>
      </c>
    </row>
    <row r="2754" spans="1:8" ht="93.75" customHeight="1">
      <c r="B2754" s="13">
        <f t="shared" ref="B2754:B2756" si="159">B2753+1</f>
        <v>18</v>
      </c>
      <c r="C2754" s="23" t="s">
        <v>1112</v>
      </c>
      <c r="D2754" s="8">
        <v>2016</v>
      </c>
      <c r="E2754" s="11">
        <v>10</v>
      </c>
      <c r="F2754" s="8">
        <v>658</v>
      </c>
      <c r="G2754" s="8"/>
      <c r="H2754" s="32">
        <v>828.74390988848825</v>
      </c>
    </row>
    <row r="2755" spans="1:8" ht="26.25" customHeight="1">
      <c r="B2755" s="13">
        <f t="shared" si="159"/>
        <v>19</v>
      </c>
      <c r="C2755" s="23" t="s">
        <v>1041</v>
      </c>
      <c r="D2755" s="8">
        <v>2016</v>
      </c>
      <c r="E2755" s="11">
        <v>10</v>
      </c>
      <c r="F2755" s="8">
        <v>1200</v>
      </c>
      <c r="G2755" s="8"/>
      <c r="H2755" s="32">
        <v>1174.7179478996932</v>
      </c>
    </row>
    <row r="2756" spans="1:8" s="33" customFormat="1" ht="26.25" customHeight="1">
      <c r="A2756" s="9"/>
      <c r="B2756" s="13">
        <f t="shared" si="159"/>
        <v>20</v>
      </c>
      <c r="C2756" s="23" t="s">
        <v>1113</v>
      </c>
      <c r="D2756" s="8">
        <v>2016</v>
      </c>
      <c r="E2756" s="11">
        <v>10</v>
      </c>
      <c r="F2756" s="8">
        <v>469</v>
      </c>
      <c r="G2756" s="8"/>
      <c r="H2756" s="32">
        <v>699.98737063367435</v>
      </c>
    </row>
    <row r="2757" spans="1:8" s="9" customFormat="1" hidden="1">
      <c r="B2757" s="13"/>
      <c r="C2757" s="17"/>
      <c r="D2757" s="8"/>
      <c r="E2757" s="11"/>
      <c r="F2757" s="26"/>
      <c r="G2757" s="8"/>
      <c r="H2757" s="26"/>
    </row>
    <row r="2758" spans="1:8" s="9" customFormat="1" hidden="1">
      <c r="B2758" s="13"/>
      <c r="C2758" s="17"/>
      <c r="D2758" s="8"/>
      <c r="E2758" s="11"/>
      <c r="F2758" s="26"/>
      <c r="G2758" s="8"/>
      <c r="H2758" s="26"/>
    </row>
    <row r="2759" spans="1:8" s="9" customFormat="1" hidden="1">
      <c r="B2759" s="13"/>
      <c r="C2759" s="17"/>
      <c r="D2759" s="8"/>
      <c r="E2759" s="11"/>
      <c r="F2759" s="26"/>
      <c r="G2759" s="8"/>
      <c r="H2759" s="26"/>
    </row>
    <row r="2760" spans="1:8" s="9" customFormat="1" hidden="1">
      <c r="B2760" s="13"/>
      <c r="C2760" s="17"/>
      <c r="D2760" s="8"/>
      <c r="E2760" s="11"/>
      <c r="F2760" s="26"/>
      <c r="G2760" s="8"/>
      <c r="H2760" s="26"/>
    </row>
    <row r="2761" spans="1:8" s="9" customFormat="1" hidden="1">
      <c r="B2761" s="13"/>
      <c r="C2761" s="17"/>
      <c r="D2761" s="8"/>
      <c r="E2761" s="11"/>
      <c r="F2761" s="26"/>
      <c r="G2761" s="8"/>
      <c r="H2761" s="26"/>
    </row>
    <row r="2762" spans="1:8" s="9" customFormat="1" hidden="1">
      <c r="B2762" s="13"/>
      <c r="C2762" s="17"/>
      <c r="D2762" s="8"/>
      <c r="E2762" s="11"/>
      <c r="F2762" s="26"/>
      <c r="G2762" s="8"/>
      <c r="H2762" s="26"/>
    </row>
    <row r="2763" spans="1:8" s="9" customFormat="1" hidden="1">
      <c r="B2763" s="13"/>
      <c r="C2763" s="17"/>
      <c r="D2763" s="8"/>
      <c r="E2763" s="11"/>
      <c r="F2763" s="26"/>
      <c r="G2763" s="8"/>
      <c r="H2763" s="26"/>
    </row>
    <row r="2764" spans="1:8" s="9" customFormat="1" hidden="1">
      <c r="B2764" s="13"/>
      <c r="C2764" s="17"/>
      <c r="D2764" s="8"/>
      <c r="E2764" s="11"/>
      <c r="F2764" s="26"/>
      <c r="G2764" s="8"/>
      <c r="H2764" s="26"/>
    </row>
    <row r="2765" spans="1:8" s="9" customFormat="1" hidden="1">
      <c r="B2765" s="13"/>
      <c r="C2765" s="17"/>
      <c r="D2765" s="8"/>
      <c r="E2765" s="11"/>
      <c r="F2765" s="26"/>
      <c r="G2765" s="8"/>
      <c r="H2765" s="26"/>
    </row>
    <row r="2766" spans="1:8" s="9" customFormat="1" hidden="1">
      <c r="B2766" s="13"/>
      <c r="C2766" s="17"/>
      <c r="D2766" s="8"/>
      <c r="E2766" s="11"/>
      <c r="F2766" s="26"/>
      <c r="G2766" s="8"/>
      <c r="H2766" s="26"/>
    </row>
    <row r="2767" spans="1:8" s="9" customFormat="1" hidden="1">
      <c r="B2767" s="13"/>
      <c r="C2767" s="17"/>
      <c r="D2767" s="8"/>
      <c r="E2767" s="11"/>
      <c r="F2767" s="26"/>
      <c r="G2767" s="8"/>
      <c r="H2767" s="26"/>
    </row>
    <row r="2768" spans="1:8" s="9" customFormat="1" hidden="1">
      <c r="B2768" s="13"/>
      <c r="C2768" s="17"/>
      <c r="D2768" s="8"/>
      <c r="E2768" s="11"/>
      <c r="F2768" s="26"/>
      <c r="G2768" s="8"/>
      <c r="H2768" s="26"/>
    </row>
    <row r="2769" spans="2:8" s="9" customFormat="1" hidden="1">
      <c r="B2769" s="13"/>
      <c r="C2769" s="17"/>
      <c r="D2769" s="8"/>
      <c r="E2769" s="11"/>
      <c r="F2769" s="26"/>
      <c r="G2769" s="8"/>
      <c r="H2769" s="26"/>
    </row>
    <row r="2770" spans="2:8" s="9" customFormat="1" hidden="1">
      <c r="B2770" s="13"/>
      <c r="C2770" s="17"/>
      <c r="D2770" s="8"/>
      <c r="E2770" s="11"/>
      <c r="F2770" s="26"/>
      <c r="G2770" s="8"/>
      <c r="H2770" s="26"/>
    </row>
    <row r="2771" spans="2:8" s="9" customFormat="1" ht="33" hidden="1">
      <c r="B2771" s="10" t="s">
        <v>1114</v>
      </c>
      <c r="C2771" s="5" t="s">
        <v>24</v>
      </c>
      <c r="D2771" s="7" t="s">
        <v>12</v>
      </c>
      <c r="E2771" s="11" t="s">
        <v>12</v>
      </c>
      <c r="F2771" s="7">
        <f>SUBTOTAL(9,F2772:F2774)</f>
        <v>0</v>
      </c>
      <c r="G2771" s="7">
        <f t="shared" ref="G2771:H2771" si="160">SUBTOTAL(9,G2772:G2774)</f>
        <v>0</v>
      </c>
      <c r="H2771" s="7">
        <f t="shared" si="160"/>
        <v>0</v>
      </c>
    </row>
    <row r="2772" spans="2:8" s="9" customFormat="1" hidden="1">
      <c r="B2772" s="10"/>
      <c r="C2772" s="5"/>
      <c r="D2772" s="8"/>
      <c r="E2772" s="7"/>
      <c r="F2772" s="7"/>
      <c r="G2772" s="8"/>
      <c r="H2772" s="7"/>
    </row>
    <row r="2773" spans="2:8" s="9" customFormat="1" hidden="1">
      <c r="B2773" s="10"/>
      <c r="C2773" s="5"/>
      <c r="D2773" s="8"/>
      <c r="E2773" s="7"/>
      <c r="F2773" s="7"/>
      <c r="G2773" s="8"/>
      <c r="H2773" s="7"/>
    </row>
    <row r="2774" spans="2:8" s="9" customFormat="1" hidden="1">
      <c r="B2774" s="4" t="s">
        <v>20</v>
      </c>
      <c r="C2774" s="5"/>
      <c r="D2774" s="8"/>
      <c r="E2774" s="7"/>
      <c r="F2774" s="7"/>
      <c r="G2774" s="7"/>
      <c r="H2774" s="7"/>
    </row>
    <row r="2775" spans="2:8" s="9" customFormat="1" ht="33" hidden="1">
      <c r="B2775" s="10" t="s">
        <v>1115</v>
      </c>
      <c r="C2775" s="5" t="s">
        <v>26</v>
      </c>
      <c r="D2775" s="7" t="s">
        <v>12</v>
      </c>
      <c r="E2775" s="11" t="s">
        <v>12</v>
      </c>
      <c r="F2775" s="7">
        <f>SUBTOTAL(9,F2776)</f>
        <v>0</v>
      </c>
      <c r="G2775" s="7">
        <f t="shared" ref="G2775:H2775" si="161">SUBTOTAL(9,G2776)</f>
        <v>0</v>
      </c>
      <c r="H2775" s="7">
        <f t="shared" si="161"/>
        <v>0</v>
      </c>
    </row>
    <row r="2776" spans="2:8" s="9" customFormat="1" hidden="1">
      <c r="B2776" s="4" t="s">
        <v>20</v>
      </c>
      <c r="C2776" s="5"/>
      <c r="D2776" s="7"/>
      <c r="E2776" s="7"/>
      <c r="F2776" s="7"/>
      <c r="G2776" s="7"/>
      <c r="H2776" s="7"/>
    </row>
    <row r="2777" spans="2:8" s="9" customFormat="1" ht="33" hidden="1">
      <c r="B2777" s="10" t="s">
        <v>1116</v>
      </c>
      <c r="C2777" s="5" t="s">
        <v>28</v>
      </c>
      <c r="D2777" s="7" t="s">
        <v>12</v>
      </c>
      <c r="E2777" s="11" t="s">
        <v>12</v>
      </c>
      <c r="F2777" s="7">
        <f>SUBTOTAL(9,F2778)</f>
        <v>0</v>
      </c>
      <c r="G2777" s="7">
        <f t="shared" ref="G2777:H2777" si="162">SUBTOTAL(9,G2778)</f>
        <v>0</v>
      </c>
      <c r="H2777" s="7">
        <f t="shared" si="162"/>
        <v>0</v>
      </c>
    </row>
    <row r="2778" spans="2:8" s="9" customFormat="1" hidden="1">
      <c r="B2778" s="4" t="s">
        <v>20</v>
      </c>
      <c r="C2778" s="5"/>
      <c r="D2778" s="7"/>
      <c r="E2778" s="7"/>
      <c r="F2778" s="7"/>
      <c r="G2778" s="7"/>
      <c r="H2778" s="7"/>
    </row>
    <row r="2779" spans="2:8" s="9" customFormat="1" hidden="1">
      <c r="B2779" s="10" t="s">
        <v>1117</v>
      </c>
      <c r="C2779" s="5" t="s">
        <v>30</v>
      </c>
      <c r="D2779" s="7" t="s">
        <v>12</v>
      </c>
      <c r="E2779" s="11" t="s">
        <v>12</v>
      </c>
      <c r="F2779" s="7">
        <f>SUBTOTAL(9,F2780)</f>
        <v>0</v>
      </c>
      <c r="G2779" s="7">
        <f t="shared" ref="G2779:H2779" si="163">SUBTOTAL(9,G2780)</f>
        <v>0</v>
      </c>
      <c r="H2779" s="7">
        <f t="shared" si="163"/>
        <v>0</v>
      </c>
    </row>
    <row r="2780" spans="2:8" s="9" customFormat="1" hidden="1">
      <c r="B2780" s="4" t="s">
        <v>20</v>
      </c>
      <c r="C2780" s="5"/>
      <c r="D2780" s="7"/>
      <c r="E2780" s="7"/>
      <c r="F2780" s="7"/>
      <c r="G2780" s="7"/>
      <c r="H2780" s="7"/>
    </row>
    <row r="2781" spans="2:8" s="9" customFormat="1" hidden="1">
      <c r="B2781" s="10" t="s">
        <v>1118</v>
      </c>
      <c r="C2781" s="5" t="s">
        <v>48</v>
      </c>
      <c r="D2781" s="7" t="s">
        <v>12</v>
      </c>
      <c r="E2781" s="11" t="s">
        <v>12</v>
      </c>
      <c r="F2781" s="7">
        <f>F2782+F2784+F2786+F2788+F2790+F2792</f>
        <v>0</v>
      </c>
      <c r="G2781" s="7">
        <f t="shared" ref="G2781:H2781" si="164">G2782+G2784+G2786+G2788+G2790+G2792</f>
        <v>0</v>
      </c>
      <c r="H2781" s="7">
        <f t="shared" si="164"/>
        <v>0</v>
      </c>
    </row>
    <row r="2782" spans="2:8" s="9" customFormat="1" ht="33" hidden="1">
      <c r="B2782" s="10" t="s">
        <v>1119</v>
      </c>
      <c r="C2782" s="5" t="s">
        <v>19</v>
      </c>
      <c r="D2782" s="7" t="s">
        <v>12</v>
      </c>
      <c r="E2782" s="11" t="s">
        <v>12</v>
      </c>
      <c r="F2782" s="7">
        <f>SUBTOTAL(9,F2783)</f>
        <v>0</v>
      </c>
      <c r="G2782" s="7">
        <f t="shared" ref="G2782:H2782" si="165">SUBTOTAL(9,G2783)</f>
        <v>0</v>
      </c>
      <c r="H2782" s="7">
        <f t="shared" si="165"/>
        <v>0</v>
      </c>
    </row>
    <row r="2783" spans="2:8" s="9" customFormat="1" hidden="1">
      <c r="B2783" s="4" t="s">
        <v>20</v>
      </c>
      <c r="C2783" s="5"/>
      <c r="D2783" s="7"/>
      <c r="E2783" s="7"/>
      <c r="F2783" s="7"/>
      <c r="G2783" s="7"/>
      <c r="H2783" s="7"/>
    </row>
    <row r="2784" spans="2:8" s="9" customFormat="1" ht="33" hidden="1">
      <c r="B2784" s="10" t="s">
        <v>1120</v>
      </c>
      <c r="C2784" s="5" t="s">
        <v>22</v>
      </c>
      <c r="D2784" s="7" t="s">
        <v>12</v>
      </c>
      <c r="E2784" s="11" t="s">
        <v>12</v>
      </c>
      <c r="F2784" s="7">
        <f>SUBTOTAL(9,F2785)</f>
        <v>0</v>
      </c>
      <c r="G2784" s="7">
        <f t="shared" ref="G2784:H2784" si="166">SUBTOTAL(9,G2785)</f>
        <v>0</v>
      </c>
      <c r="H2784" s="7">
        <f t="shared" si="166"/>
        <v>0</v>
      </c>
    </row>
    <row r="2785" spans="2:8" s="9" customFormat="1" hidden="1">
      <c r="B2785" s="4" t="s">
        <v>20</v>
      </c>
      <c r="C2785" s="5"/>
      <c r="D2785" s="7"/>
      <c r="E2785" s="7"/>
      <c r="F2785" s="7"/>
      <c r="G2785" s="7"/>
      <c r="H2785" s="7"/>
    </row>
    <row r="2786" spans="2:8" s="9" customFormat="1" ht="33" hidden="1">
      <c r="B2786" s="10" t="s">
        <v>1121</v>
      </c>
      <c r="C2786" s="5" t="s">
        <v>24</v>
      </c>
      <c r="D2786" s="7" t="s">
        <v>12</v>
      </c>
      <c r="E2786" s="11" t="s">
        <v>12</v>
      </c>
      <c r="F2786" s="7">
        <f>SUBTOTAL(9,F2787)</f>
        <v>0</v>
      </c>
      <c r="G2786" s="7">
        <f t="shared" ref="G2786:H2786" si="167">SUBTOTAL(9,G2787)</f>
        <v>0</v>
      </c>
      <c r="H2786" s="7">
        <f t="shared" si="167"/>
        <v>0</v>
      </c>
    </row>
    <row r="2787" spans="2:8" s="9" customFormat="1" hidden="1">
      <c r="B2787" s="4" t="s">
        <v>20</v>
      </c>
      <c r="C2787" s="5"/>
      <c r="D2787" s="7"/>
      <c r="E2787" s="7"/>
      <c r="F2787" s="7"/>
      <c r="G2787" s="7"/>
      <c r="H2787" s="7"/>
    </row>
    <row r="2788" spans="2:8" s="9" customFormat="1" ht="33" hidden="1">
      <c r="B2788" s="10" t="s">
        <v>1122</v>
      </c>
      <c r="C2788" s="5" t="s">
        <v>26</v>
      </c>
      <c r="D2788" s="7" t="s">
        <v>12</v>
      </c>
      <c r="E2788" s="11" t="s">
        <v>12</v>
      </c>
      <c r="F2788" s="7">
        <f>SUBTOTAL(9,F2789)</f>
        <v>0</v>
      </c>
      <c r="G2788" s="7">
        <f t="shared" ref="G2788:H2788" si="168">SUBTOTAL(9,G2789)</f>
        <v>0</v>
      </c>
      <c r="H2788" s="7">
        <f t="shared" si="168"/>
        <v>0</v>
      </c>
    </row>
    <row r="2789" spans="2:8" s="9" customFormat="1" hidden="1">
      <c r="B2789" s="4" t="s">
        <v>20</v>
      </c>
      <c r="C2789" s="5"/>
      <c r="D2789" s="7"/>
      <c r="E2789" s="7"/>
      <c r="F2789" s="7"/>
      <c r="G2789" s="7"/>
      <c r="H2789" s="7"/>
    </row>
    <row r="2790" spans="2:8" s="9" customFormat="1" ht="33" hidden="1">
      <c r="B2790" s="10" t="s">
        <v>1123</v>
      </c>
      <c r="C2790" s="5" t="s">
        <v>28</v>
      </c>
      <c r="D2790" s="7" t="s">
        <v>12</v>
      </c>
      <c r="E2790" s="11" t="s">
        <v>12</v>
      </c>
      <c r="F2790" s="7">
        <f>SUBTOTAL(9,F2791)</f>
        <v>0</v>
      </c>
      <c r="G2790" s="7">
        <f t="shared" ref="G2790:H2790" si="169">SUBTOTAL(9,G2791)</f>
        <v>0</v>
      </c>
      <c r="H2790" s="7">
        <f t="shared" si="169"/>
        <v>0</v>
      </c>
    </row>
    <row r="2791" spans="2:8" s="9" customFormat="1" hidden="1">
      <c r="B2791" s="4" t="s">
        <v>20</v>
      </c>
      <c r="C2791" s="5"/>
      <c r="D2791" s="7"/>
      <c r="E2791" s="7"/>
      <c r="F2791" s="7"/>
      <c r="G2791" s="7"/>
      <c r="H2791" s="7"/>
    </row>
    <row r="2792" spans="2:8" s="9" customFormat="1" hidden="1">
      <c r="B2792" s="10" t="s">
        <v>1124</v>
      </c>
      <c r="C2792" s="5" t="s">
        <v>30</v>
      </c>
      <c r="D2792" s="7" t="s">
        <v>12</v>
      </c>
      <c r="E2792" s="11" t="s">
        <v>12</v>
      </c>
      <c r="F2792" s="7">
        <f>SUBTOTAL(9,F2793)</f>
        <v>0</v>
      </c>
      <c r="G2792" s="7">
        <f t="shared" ref="G2792:H2792" si="170">SUBTOTAL(9,G2793)</f>
        <v>0</v>
      </c>
      <c r="H2792" s="7">
        <f t="shared" si="170"/>
        <v>0</v>
      </c>
    </row>
    <row r="2793" spans="2:8" s="9" customFormat="1" hidden="1">
      <c r="B2793" s="4" t="s">
        <v>20</v>
      </c>
      <c r="C2793" s="5"/>
      <c r="D2793" s="7"/>
      <c r="E2793" s="7"/>
      <c r="F2793" s="7"/>
      <c r="G2793" s="7"/>
      <c r="H2793" s="7"/>
    </row>
    <row r="2794" spans="2:8" s="9" customFormat="1" hidden="1">
      <c r="B2794" s="10" t="s">
        <v>1125</v>
      </c>
      <c r="C2794" s="5" t="s">
        <v>56</v>
      </c>
      <c r="D2794" s="7" t="s">
        <v>12</v>
      </c>
      <c r="E2794" s="11" t="s">
        <v>12</v>
      </c>
      <c r="F2794" s="7">
        <f>F2795+F2808+F2821+F2836</f>
        <v>0</v>
      </c>
      <c r="G2794" s="7">
        <f t="shared" ref="G2794:H2794" si="171">G2795+G2808+G2821+G2836</f>
        <v>0</v>
      </c>
      <c r="H2794" s="7">
        <f t="shared" si="171"/>
        <v>0</v>
      </c>
    </row>
    <row r="2795" spans="2:8" s="9" customFormat="1" hidden="1">
      <c r="B2795" s="10" t="s">
        <v>1126</v>
      </c>
      <c r="C2795" s="5" t="s">
        <v>17</v>
      </c>
      <c r="D2795" s="7" t="s">
        <v>12</v>
      </c>
      <c r="E2795" s="11" t="s">
        <v>12</v>
      </c>
      <c r="F2795" s="7">
        <f>F2796+F2798+F2800+F2802+F2804+F2806</f>
        <v>0</v>
      </c>
      <c r="G2795" s="7">
        <f t="shared" ref="G2795:H2795" si="172">G2796+G2798+G2800+G2802+G2804+G2806</f>
        <v>0</v>
      </c>
      <c r="H2795" s="7">
        <f t="shared" si="172"/>
        <v>0</v>
      </c>
    </row>
    <row r="2796" spans="2:8" s="9" customFormat="1" ht="33" hidden="1">
      <c r="B2796" s="10" t="s">
        <v>1127</v>
      </c>
      <c r="C2796" s="5" t="s">
        <v>19</v>
      </c>
      <c r="D2796" s="7" t="s">
        <v>12</v>
      </c>
      <c r="E2796" s="11" t="s">
        <v>12</v>
      </c>
      <c r="F2796" s="7">
        <f>SUBTOTAL(9,F2797)</f>
        <v>0</v>
      </c>
      <c r="G2796" s="7">
        <f t="shared" ref="G2796:H2796" si="173">SUBTOTAL(9,G2797)</f>
        <v>0</v>
      </c>
      <c r="H2796" s="7">
        <f t="shared" si="173"/>
        <v>0</v>
      </c>
    </row>
    <row r="2797" spans="2:8" s="9" customFormat="1" hidden="1">
      <c r="B2797" s="4" t="s">
        <v>20</v>
      </c>
      <c r="C2797" s="5"/>
      <c r="D2797" s="7"/>
      <c r="E2797" s="7"/>
      <c r="F2797" s="7"/>
      <c r="G2797" s="7"/>
      <c r="H2797" s="7"/>
    </row>
    <row r="2798" spans="2:8" s="9" customFormat="1" ht="33" hidden="1">
      <c r="B2798" s="10" t="s">
        <v>1128</v>
      </c>
      <c r="C2798" s="5" t="s">
        <v>22</v>
      </c>
      <c r="D2798" s="7" t="s">
        <v>12</v>
      </c>
      <c r="E2798" s="11" t="s">
        <v>12</v>
      </c>
      <c r="F2798" s="7">
        <f>SUBTOTAL(9,F2799)</f>
        <v>0</v>
      </c>
      <c r="G2798" s="7">
        <f t="shared" ref="G2798:H2798" si="174">SUBTOTAL(9,G2799)</f>
        <v>0</v>
      </c>
      <c r="H2798" s="7">
        <f t="shared" si="174"/>
        <v>0</v>
      </c>
    </row>
    <row r="2799" spans="2:8" s="9" customFormat="1" hidden="1">
      <c r="B2799" s="4" t="s">
        <v>20</v>
      </c>
      <c r="C2799" s="5"/>
      <c r="D2799" s="7"/>
      <c r="E2799" s="7"/>
      <c r="F2799" s="7"/>
      <c r="G2799" s="7"/>
      <c r="H2799" s="7"/>
    </row>
    <row r="2800" spans="2:8" s="9" customFormat="1" ht="33" hidden="1">
      <c r="B2800" s="10" t="s">
        <v>1129</v>
      </c>
      <c r="C2800" s="5" t="s">
        <v>24</v>
      </c>
      <c r="D2800" s="7" t="s">
        <v>12</v>
      </c>
      <c r="E2800" s="11" t="s">
        <v>12</v>
      </c>
      <c r="F2800" s="7">
        <f>SUBTOTAL(9,F2801)</f>
        <v>0</v>
      </c>
      <c r="G2800" s="7">
        <f t="shared" ref="G2800:H2800" si="175">SUBTOTAL(9,G2801)</f>
        <v>0</v>
      </c>
      <c r="H2800" s="7">
        <f t="shared" si="175"/>
        <v>0</v>
      </c>
    </row>
    <row r="2801" spans="2:8" s="9" customFormat="1" hidden="1">
      <c r="B2801" s="4" t="s">
        <v>20</v>
      </c>
      <c r="C2801" s="5"/>
      <c r="D2801" s="7"/>
      <c r="E2801" s="7"/>
      <c r="F2801" s="7"/>
      <c r="G2801" s="7"/>
      <c r="H2801" s="7"/>
    </row>
    <row r="2802" spans="2:8" s="9" customFormat="1" ht="33" hidden="1">
      <c r="B2802" s="10" t="s">
        <v>1130</v>
      </c>
      <c r="C2802" s="5" t="s">
        <v>26</v>
      </c>
      <c r="D2802" s="7" t="s">
        <v>12</v>
      </c>
      <c r="E2802" s="11" t="s">
        <v>12</v>
      </c>
      <c r="F2802" s="7">
        <f>SUBTOTAL(9,F2803)</f>
        <v>0</v>
      </c>
      <c r="G2802" s="7">
        <f t="shared" ref="G2802:H2802" si="176">SUBTOTAL(9,G2803)</f>
        <v>0</v>
      </c>
      <c r="H2802" s="7">
        <f t="shared" si="176"/>
        <v>0</v>
      </c>
    </row>
    <row r="2803" spans="2:8" s="9" customFormat="1" hidden="1">
      <c r="B2803" s="4" t="s">
        <v>20</v>
      </c>
      <c r="C2803" s="5"/>
      <c r="D2803" s="7"/>
      <c r="E2803" s="7"/>
      <c r="F2803" s="7"/>
      <c r="G2803" s="7"/>
      <c r="H2803" s="7"/>
    </row>
    <row r="2804" spans="2:8" s="9" customFormat="1" ht="33" hidden="1">
      <c r="B2804" s="10" t="s">
        <v>1131</v>
      </c>
      <c r="C2804" s="5" t="s">
        <v>28</v>
      </c>
      <c r="D2804" s="7" t="s">
        <v>12</v>
      </c>
      <c r="E2804" s="11" t="s">
        <v>12</v>
      </c>
      <c r="F2804" s="7">
        <f>SUBTOTAL(9,F2805)</f>
        <v>0</v>
      </c>
      <c r="G2804" s="7">
        <f t="shared" ref="G2804:H2804" si="177">SUBTOTAL(9,G2805)</f>
        <v>0</v>
      </c>
      <c r="H2804" s="7">
        <f t="shared" si="177"/>
        <v>0</v>
      </c>
    </row>
    <row r="2805" spans="2:8" s="9" customFormat="1" hidden="1">
      <c r="B2805" s="4" t="s">
        <v>20</v>
      </c>
      <c r="C2805" s="5"/>
      <c r="D2805" s="7"/>
      <c r="E2805" s="7"/>
      <c r="F2805" s="7"/>
      <c r="G2805" s="7"/>
      <c r="H2805" s="7"/>
    </row>
    <row r="2806" spans="2:8" s="9" customFormat="1" hidden="1">
      <c r="B2806" s="10" t="s">
        <v>1132</v>
      </c>
      <c r="C2806" s="5" t="s">
        <v>30</v>
      </c>
      <c r="D2806" s="7" t="s">
        <v>12</v>
      </c>
      <c r="E2806" s="11" t="s">
        <v>12</v>
      </c>
      <c r="F2806" s="7">
        <f>SUBTOTAL(9,F2807)</f>
        <v>0</v>
      </c>
      <c r="G2806" s="7">
        <f t="shared" ref="G2806:H2806" si="178">SUBTOTAL(9,G2807)</f>
        <v>0</v>
      </c>
      <c r="H2806" s="7">
        <f t="shared" si="178"/>
        <v>0</v>
      </c>
    </row>
    <row r="2807" spans="2:8" s="9" customFormat="1" hidden="1">
      <c r="B2807" s="4" t="s">
        <v>20</v>
      </c>
      <c r="C2807" s="5"/>
      <c r="D2807" s="7"/>
      <c r="E2807" s="7"/>
      <c r="F2807" s="7"/>
      <c r="G2807" s="7"/>
      <c r="H2807" s="7"/>
    </row>
    <row r="2808" spans="2:8" s="9" customFormat="1" hidden="1">
      <c r="B2808" s="10" t="s">
        <v>1133</v>
      </c>
      <c r="C2808" s="5" t="s">
        <v>32</v>
      </c>
      <c r="D2808" s="7" t="s">
        <v>12</v>
      </c>
      <c r="E2808" s="11" t="s">
        <v>12</v>
      </c>
      <c r="F2808" s="7">
        <f>F2809+F2811+F2813+F2815+F2817+F2819</f>
        <v>0</v>
      </c>
      <c r="G2808" s="7">
        <f t="shared" ref="G2808:H2808" si="179">G2809+G2811+G2813+G2815+G2817+G2819</f>
        <v>0</v>
      </c>
      <c r="H2808" s="7">
        <f t="shared" si="179"/>
        <v>0</v>
      </c>
    </row>
    <row r="2809" spans="2:8" s="9" customFormat="1" ht="33" hidden="1">
      <c r="B2809" s="10" t="s">
        <v>1134</v>
      </c>
      <c r="C2809" s="5" t="s">
        <v>19</v>
      </c>
      <c r="D2809" s="7" t="s">
        <v>12</v>
      </c>
      <c r="E2809" s="11" t="s">
        <v>12</v>
      </c>
      <c r="F2809" s="7">
        <f>SUBTOTAL(9,F2810)</f>
        <v>0</v>
      </c>
      <c r="G2809" s="7">
        <f t="shared" ref="G2809:H2809" si="180">SUBTOTAL(9,G2810)</f>
        <v>0</v>
      </c>
      <c r="H2809" s="7">
        <f t="shared" si="180"/>
        <v>0</v>
      </c>
    </row>
    <row r="2810" spans="2:8" s="9" customFormat="1" hidden="1">
      <c r="B2810" s="4" t="s">
        <v>20</v>
      </c>
      <c r="C2810" s="5"/>
      <c r="D2810" s="7"/>
      <c r="E2810" s="7"/>
      <c r="F2810" s="7"/>
      <c r="G2810" s="7"/>
      <c r="H2810" s="7"/>
    </row>
    <row r="2811" spans="2:8" s="9" customFormat="1" ht="33" hidden="1">
      <c r="B2811" s="10" t="s">
        <v>1135</v>
      </c>
      <c r="C2811" s="5" t="s">
        <v>22</v>
      </c>
      <c r="D2811" s="7" t="s">
        <v>12</v>
      </c>
      <c r="E2811" s="11" t="s">
        <v>12</v>
      </c>
      <c r="F2811" s="7">
        <f>SUBTOTAL(9,F2812)</f>
        <v>0</v>
      </c>
      <c r="G2811" s="7">
        <f t="shared" ref="G2811:H2811" si="181">SUBTOTAL(9,G2812)</f>
        <v>0</v>
      </c>
      <c r="H2811" s="7">
        <f t="shared" si="181"/>
        <v>0</v>
      </c>
    </row>
    <row r="2812" spans="2:8" s="9" customFormat="1" hidden="1">
      <c r="B2812" s="4" t="s">
        <v>20</v>
      </c>
      <c r="C2812" s="5"/>
      <c r="D2812" s="7"/>
      <c r="E2812" s="7"/>
      <c r="F2812" s="7"/>
      <c r="G2812" s="7"/>
      <c r="H2812" s="7"/>
    </row>
    <row r="2813" spans="2:8" s="9" customFormat="1" ht="33" hidden="1">
      <c r="B2813" s="10" t="s">
        <v>1136</v>
      </c>
      <c r="C2813" s="5" t="s">
        <v>24</v>
      </c>
      <c r="D2813" s="7" t="s">
        <v>12</v>
      </c>
      <c r="E2813" s="11" t="s">
        <v>12</v>
      </c>
      <c r="F2813" s="7">
        <f>SUBTOTAL(9,F2814)</f>
        <v>0</v>
      </c>
      <c r="G2813" s="7">
        <f t="shared" ref="G2813:H2813" si="182">SUBTOTAL(9,G2814)</f>
        <v>0</v>
      </c>
      <c r="H2813" s="7">
        <f t="shared" si="182"/>
        <v>0</v>
      </c>
    </row>
    <row r="2814" spans="2:8" s="9" customFormat="1" hidden="1">
      <c r="B2814" s="4" t="s">
        <v>20</v>
      </c>
      <c r="C2814" s="5"/>
      <c r="D2814" s="7"/>
      <c r="E2814" s="7"/>
      <c r="F2814" s="7"/>
      <c r="G2814" s="7"/>
      <c r="H2814" s="7"/>
    </row>
    <row r="2815" spans="2:8" s="9" customFormat="1" ht="33" hidden="1">
      <c r="B2815" s="10" t="s">
        <v>1137</v>
      </c>
      <c r="C2815" s="5" t="s">
        <v>26</v>
      </c>
      <c r="D2815" s="7" t="s">
        <v>12</v>
      </c>
      <c r="E2815" s="11" t="s">
        <v>12</v>
      </c>
      <c r="F2815" s="7">
        <f>SUBTOTAL(9,F2816)</f>
        <v>0</v>
      </c>
      <c r="G2815" s="7">
        <f t="shared" ref="G2815:H2815" si="183">SUBTOTAL(9,G2816)</f>
        <v>0</v>
      </c>
      <c r="H2815" s="7">
        <f t="shared" si="183"/>
        <v>0</v>
      </c>
    </row>
    <row r="2816" spans="2:8" s="9" customFormat="1" hidden="1">
      <c r="B2816" s="4" t="s">
        <v>20</v>
      </c>
      <c r="C2816" s="5"/>
      <c r="D2816" s="7"/>
      <c r="E2816" s="7"/>
      <c r="F2816" s="7"/>
      <c r="G2816" s="7"/>
      <c r="H2816" s="7"/>
    </row>
    <row r="2817" spans="2:8" s="9" customFormat="1" ht="33" hidden="1">
      <c r="B2817" s="10" t="s">
        <v>1138</v>
      </c>
      <c r="C2817" s="5" t="s">
        <v>28</v>
      </c>
      <c r="D2817" s="7" t="s">
        <v>12</v>
      </c>
      <c r="E2817" s="11" t="s">
        <v>12</v>
      </c>
      <c r="F2817" s="7">
        <f>SUBTOTAL(9,F2818)</f>
        <v>0</v>
      </c>
      <c r="G2817" s="7">
        <f t="shared" ref="G2817:H2817" si="184">SUBTOTAL(9,G2818)</f>
        <v>0</v>
      </c>
      <c r="H2817" s="7">
        <f t="shared" si="184"/>
        <v>0</v>
      </c>
    </row>
    <row r="2818" spans="2:8" s="9" customFormat="1" hidden="1">
      <c r="B2818" s="4" t="s">
        <v>20</v>
      </c>
      <c r="C2818" s="5"/>
      <c r="D2818" s="7"/>
      <c r="E2818" s="7"/>
      <c r="F2818" s="7"/>
      <c r="G2818" s="7"/>
      <c r="H2818" s="7"/>
    </row>
    <row r="2819" spans="2:8" s="9" customFormat="1" hidden="1">
      <c r="B2819" s="10" t="s">
        <v>1139</v>
      </c>
      <c r="C2819" s="5" t="s">
        <v>30</v>
      </c>
      <c r="D2819" s="7" t="s">
        <v>12</v>
      </c>
      <c r="E2819" s="11" t="s">
        <v>12</v>
      </c>
      <c r="F2819" s="7">
        <f>SUBTOTAL(9,F2820)</f>
        <v>0</v>
      </c>
      <c r="G2819" s="7">
        <f t="shared" ref="G2819:H2819" si="185">SUBTOTAL(9,G2820)</f>
        <v>0</v>
      </c>
      <c r="H2819" s="7">
        <f t="shared" si="185"/>
        <v>0</v>
      </c>
    </row>
    <row r="2820" spans="2:8" s="9" customFormat="1" hidden="1">
      <c r="B2820" s="4" t="s">
        <v>20</v>
      </c>
      <c r="C2820" s="5"/>
      <c r="D2820" s="7"/>
      <c r="E2820" s="7"/>
      <c r="F2820" s="7"/>
      <c r="G2820" s="7"/>
      <c r="H2820" s="7"/>
    </row>
    <row r="2821" spans="2:8" s="9" customFormat="1" hidden="1">
      <c r="B2821" s="10" t="s">
        <v>1140</v>
      </c>
      <c r="C2821" s="5" t="s">
        <v>73</v>
      </c>
      <c r="D2821" s="7" t="s">
        <v>12</v>
      </c>
      <c r="E2821" s="11" t="s">
        <v>12</v>
      </c>
      <c r="F2821" s="7">
        <f>F2822+F2826+F2828+F2830+F2832+F2834</f>
        <v>0</v>
      </c>
      <c r="G2821" s="7">
        <f t="shared" ref="G2821:H2821" si="186">G2822+G2826+G2828+G2830+G2832+G2834</f>
        <v>0</v>
      </c>
      <c r="H2821" s="7">
        <f t="shared" si="186"/>
        <v>0</v>
      </c>
    </row>
    <row r="2822" spans="2:8" s="9" customFormat="1" ht="33" hidden="1">
      <c r="B2822" s="10" t="s">
        <v>1141</v>
      </c>
      <c r="C2822" s="5" t="s">
        <v>19</v>
      </c>
      <c r="D2822" s="7" t="s">
        <v>12</v>
      </c>
      <c r="E2822" s="11" t="s">
        <v>12</v>
      </c>
      <c r="F2822" s="7">
        <f>SUBTOTAL(9,F2823:F2825)</f>
        <v>0</v>
      </c>
      <c r="G2822" s="7">
        <f t="shared" ref="G2822:H2822" si="187">SUBTOTAL(9,G2823:G2825)</f>
        <v>0</v>
      </c>
      <c r="H2822" s="7">
        <f t="shared" si="187"/>
        <v>0</v>
      </c>
    </row>
    <row r="2823" spans="2:8" s="9" customFormat="1" hidden="1">
      <c r="B2823" s="4"/>
      <c r="C2823" s="5"/>
      <c r="D2823" s="7"/>
      <c r="E2823" s="7"/>
      <c r="F2823" s="7"/>
      <c r="G2823" s="7"/>
      <c r="H2823" s="7"/>
    </row>
    <row r="2824" spans="2:8" s="9" customFormat="1" hidden="1">
      <c r="B2824" s="4"/>
      <c r="C2824" s="5"/>
      <c r="D2824" s="8"/>
      <c r="E2824" s="8"/>
      <c r="F2824" s="7"/>
      <c r="G2824" s="8"/>
      <c r="H2824" s="7"/>
    </row>
    <row r="2825" spans="2:8" s="9" customFormat="1" hidden="1">
      <c r="B2825" s="4"/>
      <c r="C2825" s="5"/>
      <c r="D2825" s="7"/>
      <c r="E2825" s="7"/>
      <c r="F2825" s="7"/>
      <c r="G2825" s="7"/>
      <c r="H2825" s="7"/>
    </row>
    <row r="2826" spans="2:8" s="9" customFormat="1" ht="33" hidden="1">
      <c r="B2826" s="10" t="s">
        <v>1142</v>
      </c>
      <c r="C2826" s="5" t="s">
        <v>22</v>
      </c>
      <c r="D2826" s="7" t="s">
        <v>12</v>
      </c>
      <c r="E2826" s="11" t="s">
        <v>12</v>
      </c>
      <c r="F2826" s="7">
        <f>SUBTOTAL(9,F2827)</f>
        <v>0</v>
      </c>
      <c r="G2826" s="7">
        <f t="shared" ref="G2826:H2826" si="188">SUBTOTAL(9,G2827)</f>
        <v>0</v>
      </c>
      <c r="H2826" s="7">
        <f t="shared" si="188"/>
        <v>0</v>
      </c>
    </row>
    <row r="2827" spans="2:8" s="9" customFormat="1" hidden="1">
      <c r="B2827" s="4" t="s">
        <v>20</v>
      </c>
      <c r="C2827" s="5"/>
      <c r="D2827" s="7"/>
      <c r="E2827" s="7"/>
      <c r="F2827" s="7"/>
      <c r="G2827" s="7"/>
      <c r="H2827" s="7"/>
    </row>
    <row r="2828" spans="2:8" s="9" customFormat="1" ht="33" hidden="1">
      <c r="B2828" s="10" t="s">
        <v>1143</v>
      </c>
      <c r="C2828" s="5" t="s">
        <v>24</v>
      </c>
      <c r="D2828" s="7" t="s">
        <v>12</v>
      </c>
      <c r="E2828" s="11" t="s">
        <v>12</v>
      </c>
      <c r="F2828" s="7">
        <f>SUBTOTAL(9,F2829)</f>
        <v>0</v>
      </c>
      <c r="G2828" s="7">
        <f t="shared" ref="G2828:H2828" si="189">SUBTOTAL(9,G2829)</f>
        <v>0</v>
      </c>
      <c r="H2828" s="7">
        <f t="shared" si="189"/>
        <v>0</v>
      </c>
    </row>
    <row r="2829" spans="2:8" s="9" customFormat="1" hidden="1">
      <c r="B2829" s="4" t="s">
        <v>20</v>
      </c>
      <c r="C2829" s="5"/>
      <c r="D2829" s="7"/>
      <c r="E2829" s="7"/>
      <c r="F2829" s="7"/>
      <c r="G2829" s="7"/>
      <c r="H2829" s="7"/>
    </row>
    <row r="2830" spans="2:8" s="9" customFormat="1" ht="33" hidden="1">
      <c r="B2830" s="10" t="s">
        <v>1144</v>
      </c>
      <c r="C2830" s="5" t="s">
        <v>26</v>
      </c>
      <c r="D2830" s="7" t="s">
        <v>12</v>
      </c>
      <c r="E2830" s="11" t="s">
        <v>12</v>
      </c>
      <c r="F2830" s="7">
        <f>SUBTOTAL(9,F2831)</f>
        <v>0</v>
      </c>
      <c r="G2830" s="7">
        <f t="shared" ref="G2830:H2830" si="190">SUBTOTAL(9,G2831)</f>
        <v>0</v>
      </c>
      <c r="H2830" s="7">
        <f t="shared" si="190"/>
        <v>0</v>
      </c>
    </row>
    <row r="2831" spans="2:8" s="9" customFormat="1" hidden="1">
      <c r="B2831" s="4" t="s">
        <v>20</v>
      </c>
      <c r="C2831" s="5"/>
      <c r="D2831" s="7"/>
      <c r="E2831" s="7"/>
      <c r="F2831" s="7"/>
      <c r="G2831" s="7"/>
      <c r="H2831" s="7"/>
    </row>
    <row r="2832" spans="2:8" s="9" customFormat="1" ht="33" hidden="1">
      <c r="B2832" s="10" t="s">
        <v>1145</v>
      </c>
      <c r="C2832" s="5" t="s">
        <v>28</v>
      </c>
      <c r="D2832" s="7" t="s">
        <v>12</v>
      </c>
      <c r="E2832" s="11" t="s">
        <v>12</v>
      </c>
      <c r="F2832" s="7">
        <f>SUBTOTAL(9,F2833)</f>
        <v>0</v>
      </c>
      <c r="G2832" s="7">
        <f t="shared" ref="G2832:H2832" si="191">SUBTOTAL(9,G2833)</f>
        <v>0</v>
      </c>
      <c r="H2832" s="7">
        <f t="shared" si="191"/>
        <v>0</v>
      </c>
    </row>
    <row r="2833" spans="2:8" s="9" customFormat="1" hidden="1">
      <c r="B2833" s="4" t="s">
        <v>20</v>
      </c>
      <c r="C2833" s="5"/>
      <c r="D2833" s="7"/>
      <c r="E2833" s="7"/>
      <c r="F2833" s="7"/>
      <c r="G2833" s="7"/>
      <c r="H2833" s="7"/>
    </row>
    <row r="2834" spans="2:8" s="9" customFormat="1" hidden="1">
      <c r="B2834" s="10" t="s">
        <v>1146</v>
      </c>
      <c r="C2834" s="5" t="s">
        <v>30</v>
      </c>
      <c r="D2834" s="7" t="s">
        <v>12</v>
      </c>
      <c r="E2834" s="11" t="s">
        <v>12</v>
      </c>
      <c r="F2834" s="7">
        <f>SUBTOTAL(9,F2835)</f>
        <v>0</v>
      </c>
      <c r="G2834" s="7">
        <f t="shared" ref="G2834:H2834" si="192">SUBTOTAL(9,G2835)</f>
        <v>0</v>
      </c>
      <c r="H2834" s="7">
        <f t="shared" si="192"/>
        <v>0</v>
      </c>
    </row>
    <row r="2835" spans="2:8" s="9" customFormat="1" hidden="1">
      <c r="B2835" s="4" t="s">
        <v>20</v>
      </c>
      <c r="C2835" s="5"/>
      <c r="D2835" s="7"/>
      <c r="E2835" s="7"/>
      <c r="F2835" s="7"/>
      <c r="G2835" s="7"/>
      <c r="H2835" s="7"/>
    </row>
    <row r="2836" spans="2:8" s="9" customFormat="1" hidden="1">
      <c r="B2836" s="10" t="s">
        <v>1147</v>
      </c>
      <c r="C2836" s="5" t="s">
        <v>48</v>
      </c>
      <c r="D2836" s="7" t="s">
        <v>12</v>
      </c>
      <c r="E2836" s="11" t="s">
        <v>12</v>
      </c>
      <c r="F2836" s="7">
        <f>F2837+F2839+F2841+F2843+F2845+F2847</f>
        <v>0</v>
      </c>
      <c r="G2836" s="7">
        <f t="shared" ref="G2836:H2836" si="193">G2837+G2839+G2841+G2843+G2845+G2847</f>
        <v>0</v>
      </c>
      <c r="H2836" s="7">
        <f t="shared" si="193"/>
        <v>0</v>
      </c>
    </row>
    <row r="2837" spans="2:8" s="9" customFormat="1" ht="33" hidden="1">
      <c r="B2837" s="10" t="s">
        <v>1148</v>
      </c>
      <c r="C2837" s="5" t="s">
        <v>19</v>
      </c>
      <c r="D2837" s="7" t="s">
        <v>12</v>
      </c>
      <c r="E2837" s="11" t="s">
        <v>12</v>
      </c>
      <c r="F2837" s="7">
        <f>SUBTOTAL(9,F2838)</f>
        <v>0</v>
      </c>
      <c r="G2837" s="7">
        <f t="shared" ref="G2837:H2837" si="194">SUBTOTAL(9,G2838)</f>
        <v>0</v>
      </c>
      <c r="H2837" s="7">
        <f t="shared" si="194"/>
        <v>0</v>
      </c>
    </row>
    <row r="2838" spans="2:8" s="9" customFormat="1" hidden="1">
      <c r="B2838" s="4" t="s">
        <v>20</v>
      </c>
      <c r="C2838" s="5"/>
      <c r="D2838" s="7"/>
      <c r="E2838" s="7"/>
      <c r="F2838" s="7"/>
      <c r="G2838" s="7"/>
      <c r="H2838" s="7"/>
    </row>
    <row r="2839" spans="2:8" s="9" customFormat="1" ht="33" hidden="1">
      <c r="B2839" s="10" t="s">
        <v>1149</v>
      </c>
      <c r="C2839" s="5" t="s">
        <v>22</v>
      </c>
      <c r="D2839" s="7" t="s">
        <v>12</v>
      </c>
      <c r="E2839" s="11" t="s">
        <v>12</v>
      </c>
      <c r="F2839" s="7">
        <f>SUBTOTAL(9,F2840)</f>
        <v>0</v>
      </c>
      <c r="G2839" s="7">
        <f t="shared" ref="G2839:H2839" si="195">SUBTOTAL(9,G2840)</f>
        <v>0</v>
      </c>
      <c r="H2839" s="7">
        <f t="shared" si="195"/>
        <v>0</v>
      </c>
    </row>
    <row r="2840" spans="2:8" s="9" customFormat="1" hidden="1">
      <c r="B2840" s="4" t="s">
        <v>20</v>
      </c>
      <c r="C2840" s="5"/>
      <c r="D2840" s="7"/>
      <c r="E2840" s="7"/>
      <c r="F2840" s="7"/>
      <c r="G2840" s="7"/>
      <c r="H2840" s="7"/>
    </row>
    <row r="2841" spans="2:8" s="9" customFormat="1" ht="33" hidden="1">
      <c r="B2841" s="10" t="s">
        <v>1150</v>
      </c>
      <c r="C2841" s="5" t="s">
        <v>24</v>
      </c>
      <c r="D2841" s="7" t="s">
        <v>12</v>
      </c>
      <c r="E2841" s="11" t="s">
        <v>12</v>
      </c>
      <c r="F2841" s="7">
        <f>SUBTOTAL(9,F2842)</f>
        <v>0</v>
      </c>
      <c r="G2841" s="7">
        <f t="shared" ref="G2841:H2841" si="196">SUBTOTAL(9,G2842)</f>
        <v>0</v>
      </c>
      <c r="H2841" s="7">
        <f t="shared" si="196"/>
        <v>0</v>
      </c>
    </row>
    <row r="2842" spans="2:8" s="9" customFormat="1" hidden="1">
      <c r="B2842" s="4" t="s">
        <v>20</v>
      </c>
      <c r="C2842" s="5"/>
      <c r="D2842" s="7"/>
      <c r="E2842" s="7"/>
      <c r="F2842" s="7"/>
      <c r="G2842" s="7"/>
      <c r="H2842" s="7"/>
    </row>
    <row r="2843" spans="2:8" s="9" customFormat="1" ht="33" hidden="1">
      <c r="B2843" s="10" t="s">
        <v>1151</v>
      </c>
      <c r="C2843" s="5" t="s">
        <v>26</v>
      </c>
      <c r="D2843" s="7" t="s">
        <v>12</v>
      </c>
      <c r="E2843" s="11" t="s">
        <v>12</v>
      </c>
      <c r="F2843" s="7">
        <f>SUBTOTAL(9,F2844)</f>
        <v>0</v>
      </c>
      <c r="G2843" s="7">
        <f t="shared" ref="G2843:H2843" si="197">SUBTOTAL(9,G2844)</f>
        <v>0</v>
      </c>
      <c r="H2843" s="7">
        <f t="shared" si="197"/>
        <v>0</v>
      </c>
    </row>
    <row r="2844" spans="2:8" s="9" customFormat="1" hidden="1">
      <c r="B2844" s="4" t="s">
        <v>20</v>
      </c>
      <c r="C2844" s="5"/>
      <c r="D2844" s="7"/>
      <c r="E2844" s="7"/>
      <c r="F2844" s="7"/>
      <c r="G2844" s="7"/>
      <c r="H2844" s="7"/>
    </row>
    <row r="2845" spans="2:8" s="9" customFormat="1" ht="33" hidden="1">
      <c r="B2845" s="10" t="s">
        <v>1152</v>
      </c>
      <c r="C2845" s="5" t="s">
        <v>28</v>
      </c>
      <c r="D2845" s="7" t="s">
        <v>12</v>
      </c>
      <c r="E2845" s="11" t="s">
        <v>12</v>
      </c>
      <c r="F2845" s="7">
        <f>SUBTOTAL(9,F2846)</f>
        <v>0</v>
      </c>
      <c r="G2845" s="7">
        <f t="shared" ref="G2845:H2845" si="198">SUBTOTAL(9,G2846)</f>
        <v>0</v>
      </c>
      <c r="H2845" s="7">
        <f t="shared" si="198"/>
        <v>0</v>
      </c>
    </row>
    <row r="2846" spans="2:8" s="9" customFormat="1" hidden="1">
      <c r="B2846" s="4" t="s">
        <v>20</v>
      </c>
      <c r="C2846" s="5"/>
      <c r="D2846" s="7"/>
      <c r="E2846" s="7"/>
      <c r="F2846" s="7"/>
      <c r="G2846" s="7"/>
      <c r="H2846" s="7"/>
    </row>
    <row r="2847" spans="2:8" s="9" customFormat="1" hidden="1">
      <c r="B2847" s="10" t="s">
        <v>1153</v>
      </c>
      <c r="C2847" s="5" t="s">
        <v>30</v>
      </c>
      <c r="D2847" s="7" t="s">
        <v>12</v>
      </c>
      <c r="E2847" s="11" t="s">
        <v>12</v>
      </c>
      <c r="F2847" s="7">
        <f>SUBTOTAL(9,F2848)</f>
        <v>0</v>
      </c>
      <c r="G2847" s="7">
        <f t="shared" ref="G2847:H2847" si="199">SUBTOTAL(9,G2848)</f>
        <v>0</v>
      </c>
      <c r="H2847" s="7">
        <f t="shared" si="199"/>
        <v>0</v>
      </c>
    </row>
    <row r="2848" spans="2:8" s="9" customFormat="1" hidden="1">
      <c r="B2848" s="4" t="s">
        <v>20</v>
      </c>
      <c r="C2848" s="5"/>
      <c r="D2848" s="7"/>
      <c r="E2848" s="7"/>
      <c r="F2848" s="7"/>
      <c r="G2848" s="7"/>
      <c r="H2848" s="7"/>
    </row>
    <row r="2849" spans="2:8" s="9" customFormat="1" hidden="1">
      <c r="B2849" s="4" t="s">
        <v>1154</v>
      </c>
      <c r="C2849" s="5" t="s">
        <v>1155</v>
      </c>
      <c r="D2849" s="7" t="s">
        <v>12</v>
      </c>
      <c r="E2849" s="11" t="s">
        <v>12</v>
      </c>
      <c r="F2849" s="7">
        <f>F2850+F2923+F2978+F3033+F3088+F3143</f>
        <v>0</v>
      </c>
      <c r="G2849" s="7">
        <f t="shared" ref="G2849:H2849" si="200">G2850+G2923+G2978+G3033+G3088+G3143</f>
        <v>0</v>
      </c>
      <c r="H2849" s="7">
        <f t="shared" si="200"/>
        <v>0</v>
      </c>
    </row>
    <row r="2850" spans="2:8" s="9" customFormat="1" hidden="1">
      <c r="B2850" s="4" t="s">
        <v>1156</v>
      </c>
      <c r="C2850" s="5" t="s">
        <v>1157</v>
      </c>
      <c r="D2850" s="7" t="s">
        <v>12</v>
      </c>
      <c r="E2850" s="11" t="s">
        <v>12</v>
      </c>
      <c r="F2850" s="7">
        <f>F2851+F2896</f>
        <v>0</v>
      </c>
      <c r="G2850" s="7">
        <f t="shared" ref="G2850:H2850" si="201">G2851+G2896</f>
        <v>0</v>
      </c>
      <c r="H2850" s="7">
        <f t="shared" si="201"/>
        <v>0</v>
      </c>
    </row>
    <row r="2851" spans="2:8" s="9" customFormat="1" hidden="1">
      <c r="B2851" s="34" t="s">
        <v>1158</v>
      </c>
      <c r="C2851" s="5" t="s">
        <v>1159</v>
      </c>
      <c r="D2851" s="7" t="s">
        <v>12</v>
      </c>
      <c r="E2851" s="11" t="s">
        <v>12</v>
      </c>
      <c r="F2851" s="7">
        <f>F2852+F2875</f>
        <v>0</v>
      </c>
      <c r="G2851" s="7">
        <f t="shared" ref="G2851:H2851" si="202">G2852+G2875</f>
        <v>0</v>
      </c>
      <c r="H2851" s="7">
        <f t="shared" si="202"/>
        <v>0</v>
      </c>
    </row>
    <row r="2852" spans="2:8" s="9" customFormat="1" hidden="1">
      <c r="B2852" s="4" t="s">
        <v>1160</v>
      </c>
      <c r="C2852" s="5" t="s">
        <v>1161</v>
      </c>
      <c r="D2852" s="7" t="s">
        <v>12</v>
      </c>
      <c r="E2852" s="11" t="s">
        <v>12</v>
      </c>
      <c r="F2852" s="7">
        <f>F2853+F2857+F2865+F2869+F2871+F2873</f>
        <v>0</v>
      </c>
      <c r="G2852" s="7">
        <f t="shared" ref="G2852:H2852" si="203">G2853+G2857+G2865+G2869+G2871+G2873</f>
        <v>0</v>
      </c>
      <c r="H2852" s="7">
        <f t="shared" si="203"/>
        <v>0</v>
      </c>
    </row>
    <row r="2853" spans="2:8" s="9" customFormat="1" ht="33" hidden="1">
      <c r="B2853" s="4" t="s">
        <v>1162</v>
      </c>
      <c r="C2853" s="5" t="s">
        <v>1163</v>
      </c>
      <c r="D2853" s="7" t="s">
        <v>12</v>
      </c>
      <c r="E2853" s="11" t="s">
        <v>12</v>
      </c>
      <c r="F2853" s="7">
        <f>SUBTOTAL(9,F2854:F2856)</f>
        <v>0</v>
      </c>
      <c r="G2853" s="7">
        <f t="shared" ref="G2853:H2853" si="204">SUBTOTAL(9,G2854:G2856)</f>
        <v>0</v>
      </c>
      <c r="H2853" s="7">
        <f t="shared" si="204"/>
        <v>0</v>
      </c>
    </row>
    <row r="2854" spans="2:8" s="9" customFormat="1" hidden="1">
      <c r="B2854" s="4"/>
      <c r="C2854" s="5"/>
      <c r="D2854" s="7"/>
      <c r="E2854" s="7"/>
      <c r="F2854" s="7"/>
      <c r="G2854" s="7"/>
      <c r="H2854" s="7"/>
    </row>
    <row r="2855" spans="2:8" s="9" customFormat="1" hidden="1">
      <c r="B2855" s="4"/>
      <c r="C2855" s="5"/>
      <c r="D2855" s="7"/>
      <c r="E2855" s="7"/>
      <c r="F2855" s="7"/>
      <c r="G2855" s="7"/>
      <c r="H2855" s="7"/>
    </row>
    <row r="2856" spans="2:8" s="9" customFormat="1" hidden="1">
      <c r="B2856" s="4"/>
      <c r="C2856" s="5"/>
      <c r="D2856" s="7"/>
      <c r="E2856" s="7"/>
      <c r="F2856" s="7"/>
      <c r="G2856" s="7"/>
      <c r="H2856" s="7"/>
    </row>
    <row r="2857" spans="2:8" s="9" customFormat="1" ht="33" hidden="1">
      <c r="B2857" s="4" t="s">
        <v>1164</v>
      </c>
      <c r="C2857" s="5" t="s">
        <v>22</v>
      </c>
      <c r="D2857" s="7" t="s">
        <v>12</v>
      </c>
      <c r="E2857" s="11" t="s">
        <v>12</v>
      </c>
      <c r="F2857" s="7">
        <f>SUBTOTAL(9,F2858:F2864)</f>
        <v>0</v>
      </c>
      <c r="G2857" s="7">
        <f t="shared" ref="G2857:H2857" si="205">SUBTOTAL(9,G2858:G2864)</f>
        <v>0</v>
      </c>
      <c r="H2857" s="7">
        <f t="shared" si="205"/>
        <v>0</v>
      </c>
    </row>
    <row r="2858" spans="2:8" s="9" customFormat="1" hidden="1">
      <c r="B2858" s="4"/>
      <c r="C2858" s="5"/>
      <c r="D2858" s="7"/>
      <c r="E2858" s="7"/>
      <c r="F2858" s="7"/>
      <c r="G2858" s="7"/>
      <c r="H2858" s="7"/>
    </row>
    <row r="2859" spans="2:8" s="9" customFormat="1" hidden="1">
      <c r="B2859" s="4"/>
      <c r="C2859" s="5"/>
      <c r="D2859" s="7"/>
      <c r="E2859" s="7"/>
      <c r="F2859" s="7"/>
      <c r="G2859" s="7"/>
      <c r="H2859" s="7"/>
    </row>
    <row r="2860" spans="2:8" s="9" customFormat="1" hidden="1">
      <c r="B2860" s="10"/>
      <c r="C2860" s="5"/>
      <c r="D2860" s="8"/>
      <c r="E2860" s="7"/>
      <c r="F2860" s="7"/>
      <c r="G2860" s="8"/>
      <c r="H2860" s="7"/>
    </row>
    <row r="2861" spans="2:8" s="9" customFormat="1" hidden="1">
      <c r="B2861" s="10"/>
      <c r="C2861" s="5"/>
      <c r="D2861" s="8"/>
      <c r="E2861" s="7"/>
      <c r="F2861" s="7"/>
      <c r="G2861" s="8"/>
      <c r="H2861" s="7"/>
    </row>
    <row r="2862" spans="2:8" s="9" customFormat="1" hidden="1">
      <c r="B2862" s="10"/>
      <c r="C2862" s="5"/>
      <c r="D2862" s="8"/>
      <c r="E2862" s="11"/>
      <c r="F2862" s="7"/>
      <c r="G2862" s="8"/>
      <c r="H2862" s="7"/>
    </row>
    <row r="2863" spans="2:8" s="9" customFormat="1" hidden="1">
      <c r="B2863" s="10"/>
      <c r="C2863" s="5"/>
      <c r="D2863" s="8"/>
      <c r="E2863" s="11"/>
      <c r="F2863" s="7"/>
      <c r="G2863" s="8"/>
      <c r="H2863" s="7"/>
    </row>
    <row r="2864" spans="2:8" s="9" customFormat="1" hidden="1">
      <c r="B2864" s="10"/>
      <c r="C2864" s="5"/>
      <c r="D2864" s="8"/>
      <c r="E2864" s="11"/>
      <c r="F2864" s="7"/>
      <c r="G2864" s="8"/>
      <c r="H2864" s="7"/>
    </row>
    <row r="2865" spans="2:8" s="9" customFormat="1" ht="33" hidden="1">
      <c r="B2865" s="4" t="s">
        <v>1165</v>
      </c>
      <c r="C2865" s="5" t="s">
        <v>24</v>
      </c>
      <c r="D2865" s="7" t="s">
        <v>12</v>
      </c>
      <c r="E2865" s="11" t="s">
        <v>12</v>
      </c>
      <c r="F2865" s="7">
        <f>SUBTOTAL(9,F2866:F2868)</f>
        <v>0</v>
      </c>
      <c r="G2865" s="7">
        <f t="shared" ref="G2865:H2865" si="206">SUBTOTAL(9,G2866:G2868)</f>
        <v>0</v>
      </c>
      <c r="H2865" s="7">
        <f t="shared" si="206"/>
        <v>0</v>
      </c>
    </row>
    <row r="2866" spans="2:8" s="9" customFormat="1" hidden="1">
      <c r="B2866" s="4"/>
      <c r="C2866" s="5"/>
      <c r="D2866" s="7"/>
      <c r="E2866" s="7"/>
      <c r="F2866" s="7"/>
      <c r="G2866" s="7"/>
      <c r="H2866" s="7"/>
    </row>
    <row r="2867" spans="2:8" s="9" customFormat="1" hidden="1">
      <c r="B2867" s="4"/>
      <c r="C2867" s="5"/>
      <c r="D2867" s="8"/>
      <c r="E2867" s="7"/>
      <c r="F2867" s="7"/>
      <c r="G2867" s="8"/>
      <c r="H2867" s="7"/>
    </row>
    <row r="2868" spans="2:8" s="9" customFormat="1" hidden="1">
      <c r="B2868" s="4"/>
      <c r="C2868" s="5"/>
      <c r="D2868" s="7"/>
      <c r="E2868" s="7"/>
      <c r="F2868" s="7"/>
      <c r="G2868" s="7"/>
      <c r="H2868" s="7"/>
    </row>
    <row r="2869" spans="2:8" s="9" customFormat="1" ht="33" hidden="1">
      <c r="B2869" s="4" t="s">
        <v>1166</v>
      </c>
      <c r="C2869" s="5" t="s">
        <v>1167</v>
      </c>
      <c r="D2869" s="7" t="s">
        <v>12</v>
      </c>
      <c r="E2869" s="11" t="s">
        <v>12</v>
      </c>
      <c r="F2869" s="7">
        <f>SUBTOTAL(9,F2870)</f>
        <v>0</v>
      </c>
      <c r="G2869" s="7">
        <f t="shared" ref="G2869:H2869" si="207">SUBTOTAL(9,G2870)</f>
        <v>0</v>
      </c>
      <c r="H2869" s="7">
        <f t="shared" si="207"/>
        <v>0</v>
      </c>
    </row>
    <row r="2870" spans="2:8" s="9" customFormat="1" hidden="1">
      <c r="B2870" s="4"/>
      <c r="C2870" s="5"/>
      <c r="D2870" s="7"/>
      <c r="E2870" s="7"/>
      <c r="F2870" s="7"/>
      <c r="G2870" s="7"/>
      <c r="H2870" s="7"/>
    </row>
    <row r="2871" spans="2:8" s="9" customFormat="1" ht="33" hidden="1">
      <c r="B2871" s="4" t="s">
        <v>1168</v>
      </c>
      <c r="C2871" s="5" t="s">
        <v>28</v>
      </c>
      <c r="D2871" s="7" t="s">
        <v>12</v>
      </c>
      <c r="E2871" s="11" t="s">
        <v>12</v>
      </c>
      <c r="F2871" s="7">
        <f>SUBTOTAL(9,F2872)</f>
        <v>0</v>
      </c>
      <c r="G2871" s="7">
        <f t="shared" ref="G2871:H2871" si="208">SUBTOTAL(9,G2872)</f>
        <v>0</v>
      </c>
      <c r="H2871" s="7">
        <f t="shared" si="208"/>
        <v>0</v>
      </c>
    </row>
    <row r="2872" spans="2:8" s="9" customFormat="1" hidden="1">
      <c r="B2872" s="4" t="s">
        <v>20</v>
      </c>
      <c r="C2872" s="5"/>
      <c r="D2872" s="7"/>
      <c r="E2872" s="7"/>
      <c r="F2872" s="7"/>
      <c r="G2872" s="7"/>
      <c r="H2872" s="7"/>
    </row>
    <row r="2873" spans="2:8" s="9" customFormat="1" hidden="1">
      <c r="B2873" s="4" t="s">
        <v>1169</v>
      </c>
      <c r="C2873" s="5" t="s">
        <v>30</v>
      </c>
      <c r="D2873" s="7" t="s">
        <v>12</v>
      </c>
      <c r="E2873" s="11" t="s">
        <v>12</v>
      </c>
      <c r="F2873" s="7">
        <f>SUBTOTAL(9,F2874)</f>
        <v>0</v>
      </c>
      <c r="G2873" s="7">
        <f t="shared" ref="G2873:H2873" si="209">SUBTOTAL(9,G2874)</f>
        <v>0</v>
      </c>
      <c r="H2873" s="7">
        <f t="shared" si="209"/>
        <v>0</v>
      </c>
    </row>
    <row r="2874" spans="2:8" s="9" customFormat="1" hidden="1">
      <c r="B2874" s="4" t="s">
        <v>20</v>
      </c>
      <c r="C2874" s="5"/>
      <c r="D2874" s="7"/>
      <c r="E2874" s="7"/>
      <c r="F2874" s="7"/>
      <c r="G2874" s="7"/>
      <c r="H2874" s="7"/>
    </row>
    <row r="2875" spans="2:8" s="9" customFormat="1" hidden="1">
      <c r="B2875" s="4" t="s">
        <v>1170</v>
      </c>
      <c r="C2875" s="5" t="s">
        <v>1171</v>
      </c>
      <c r="D2875" s="7" t="s">
        <v>12</v>
      </c>
      <c r="E2875" s="11" t="s">
        <v>12</v>
      </c>
      <c r="F2875" s="7">
        <f>F2876+F2880+F2886+F2890+F2892+F2894</f>
        <v>0</v>
      </c>
      <c r="G2875" s="7">
        <f t="shared" ref="G2875:H2875" si="210">G2876+G2880+G2886+G2890+G2892+G2894</f>
        <v>0</v>
      </c>
      <c r="H2875" s="7">
        <f t="shared" si="210"/>
        <v>0</v>
      </c>
    </row>
    <row r="2876" spans="2:8" s="9" customFormat="1" ht="33" hidden="1">
      <c r="B2876" s="4" t="s">
        <v>1172</v>
      </c>
      <c r="C2876" s="5" t="s">
        <v>1163</v>
      </c>
      <c r="D2876" s="7" t="s">
        <v>12</v>
      </c>
      <c r="E2876" s="11" t="s">
        <v>12</v>
      </c>
      <c r="F2876" s="7">
        <f>SUBTOTAL(9,F2879)</f>
        <v>0</v>
      </c>
      <c r="G2876" s="7">
        <f t="shared" ref="G2876:H2876" si="211">SUBTOTAL(9,G2879)</f>
        <v>0</v>
      </c>
      <c r="H2876" s="7">
        <f t="shared" si="211"/>
        <v>0</v>
      </c>
    </row>
    <row r="2877" spans="2:8" s="9" customFormat="1" hidden="1">
      <c r="B2877" s="4"/>
      <c r="C2877" s="5"/>
      <c r="D2877" s="7"/>
      <c r="E2877" s="7"/>
      <c r="F2877" s="7"/>
      <c r="G2877" s="7"/>
      <c r="H2877" s="7"/>
    </row>
    <row r="2878" spans="2:8" s="9" customFormat="1" hidden="1">
      <c r="B2878" s="4"/>
      <c r="C2878" s="5"/>
      <c r="D2878" s="7"/>
      <c r="E2878" s="7"/>
      <c r="F2878" s="7"/>
      <c r="G2878" s="7"/>
      <c r="H2878" s="7"/>
    </row>
    <row r="2879" spans="2:8" s="9" customFormat="1" hidden="1">
      <c r="B2879" s="4" t="s">
        <v>20</v>
      </c>
      <c r="C2879" s="5"/>
      <c r="D2879" s="7"/>
      <c r="E2879" s="7"/>
      <c r="F2879" s="7"/>
      <c r="G2879" s="7"/>
      <c r="H2879" s="7"/>
    </row>
    <row r="2880" spans="2:8" s="9" customFormat="1" ht="33" hidden="1">
      <c r="B2880" s="4" t="s">
        <v>1173</v>
      </c>
      <c r="C2880" s="5" t="s">
        <v>22</v>
      </c>
      <c r="D2880" s="7" t="s">
        <v>12</v>
      </c>
      <c r="E2880" s="11" t="s">
        <v>12</v>
      </c>
      <c r="F2880" s="7">
        <f>SUBTOTAL(9,F2881:F2885)</f>
        <v>0</v>
      </c>
      <c r="G2880" s="7">
        <f t="shared" ref="G2880:H2880" si="212">SUBTOTAL(9,G2881:G2885)</f>
        <v>0</v>
      </c>
      <c r="H2880" s="7">
        <f t="shared" si="212"/>
        <v>0</v>
      </c>
    </row>
    <row r="2881" spans="2:8" s="9" customFormat="1" hidden="1">
      <c r="B2881" s="4"/>
      <c r="C2881" s="5"/>
      <c r="D2881" s="7"/>
      <c r="E2881" s="7"/>
      <c r="F2881" s="7"/>
      <c r="G2881" s="7"/>
      <c r="H2881" s="7"/>
    </row>
    <row r="2882" spans="2:8" s="9" customFormat="1" hidden="1">
      <c r="B2882" s="10"/>
      <c r="C2882" s="5"/>
      <c r="D2882" s="8"/>
      <c r="E2882" s="7"/>
      <c r="F2882" s="7"/>
      <c r="G2882" s="8"/>
      <c r="H2882" s="7"/>
    </row>
    <row r="2883" spans="2:8" s="9" customFormat="1" hidden="1">
      <c r="B2883" s="4"/>
      <c r="C2883" s="5"/>
      <c r="D2883" s="7"/>
      <c r="E2883" s="7"/>
      <c r="F2883" s="7"/>
      <c r="G2883" s="7"/>
      <c r="H2883" s="7"/>
    </row>
    <row r="2884" spans="2:8" s="9" customFormat="1" hidden="1">
      <c r="B2884" s="4"/>
      <c r="C2884" s="5"/>
      <c r="D2884" s="8"/>
      <c r="E2884" s="8"/>
      <c r="F2884" s="7"/>
      <c r="G2884" s="8"/>
      <c r="H2884" s="7"/>
    </row>
    <row r="2885" spans="2:8" s="9" customFormat="1" hidden="1">
      <c r="B2885" s="4"/>
      <c r="C2885" s="5"/>
      <c r="D2885" s="8"/>
      <c r="E2885" s="7"/>
      <c r="F2885" s="7"/>
      <c r="G2885" s="7"/>
      <c r="H2885" s="7"/>
    </row>
    <row r="2886" spans="2:8" s="9" customFormat="1" ht="33" hidden="1">
      <c r="B2886" s="4" t="s">
        <v>1174</v>
      </c>
      <c r="C2886" s="5" t="s">
        <v>24</v>
      </c>
      <c r="D2886" s="7" t="s">
        <v>12</v>
      </c>
      <c r="E2886" s="11" t="s">
        <v>12</v>
      </c>
      <c r="F2886" s="7">
        <f>SUBTOTAL(9,F2887:F2889)</f>
        <v>0</v>
      </c>
      <c r="G2886" s="7">
        <f t="shared" ref="G2886:H2886" si="213">SUBTOTAL(9,G2887:G2889)</f>
        <v>0</v>
      </c>
      <c r="H2886" s="7">
        <f t="shared" si="213"/>
        <v>0</v>
      </c>
    </row>
    <row r="2887" spans="2:8" s="9" customFormat="1" hidden="1">
      <c r="B2887" s="4"/>
      <c r="C2887" s="5"/>
      <c r="D2887" s="7"/>
      <c r="E2887" s="7"/>
      <c r="F2887" s="7"/>
      <c r="G2887" s="7"/>
      <c r="H2887" s="7"/>
    </row>
    <row r="2888" spans="2:8" s="9" customFormat="1" hidden="1">
      <c r="B2888" s="4"/>
      <c r="C2888" s="5"/>
      <c r="D2888" s="7"/>
      <c r="E2888" s="7"/>
      <c r="F2888" s="7"/>
      <c r="G2888" s="7"/>
      <c r="H2888" s="7"/>
    </row>
    <row r="2889" spans="2:8" s="9" customFormat="1" hidden="1">
      <c r="B2889" s="4"/>
      <c r="C2889" s="5"/>
      <c r="D2889" s="7"/>
      <c r="E2889" s="7"/>
      <c r="F2889" s="7"/>
      <c r="G2889" s="7"/>
      <c r="H2889" s="7"/>
    </row>
    <row r="2890" spans="2:8" s="9" customFormat="1" ht="33" hidden="1">
      <c r="B2890" s="4" t="s">
        <v>1175</v>
      </c>
      <c r="C2890" s="5" t="s">
        <v>1167</v>
      </c>
      <c r="D2890" s="7" t="s">
        <v>12</v>
      </c>
      <c r="E2890" s="11" t="s">
        <v>12</v>
      </c>
      <c r="F2890" s="7">
        <f>SUBTOTAL(9,F2891)</f>
        <v>0</v>
      </c>
      <c r="G2890" s="7">
        <f t="shared" ref="G2890:H2890" si="214">SUBTOTAL(9,G2891)</f>
        <v>0</v>
      </c>
      <c r="H2890" s="7">
        <f t="shared" si="214"/>
        <v>0</v>
      </c>
    </row>
    <row r="2891" spans="2:8" s="9" customFormat="1" hidden="1">
      <c r="B2891" s="4" t="s">
        <v>20</v>
      </c>
      <c r="C2891" s="5"/>
      <c r="D2891" s="7"/>
      <c r="E2891" s="7"/>
      <c r="F2891" s="7"/>
      <c r="G2891" s="7"/>
      <c r="H2891" s="7"/>
    </row>
    <row r="2892" spans="2:8" s="9" customFormat="1" ht="33" hidden="1">
      <c r="B2892" s="4" t="s">
        <v>1176</v>
      </c>
      <c r="C2892" s="5" t="s">
        <v>28</v>
      </c>
      <c r="D2892" s="7" t="s">
        <v>12</v>
      </c>
      <c r="E2892" s="11" t="s">
        <v>12</v>
      </c>
      <c r="F2892" s="7">
        <f>SUBTOTAL(9,F2893)</f>
        <v>0</v>
      </c>
      <c r="G2892" s="7">
        <f t="shared" ref="G2892:H2892" si="215">SUBTOTAL(9,G2893)</f>
        <v>0</v>
      </c>
      <c r="H2892" s="7">
        <f t="shared" si="215"/>
        <v>0</v>
      </c>
    </row>
    <row r="2893" spans="2:8" s="9" customFormat="1" hidden="1">
      <c r="B2893" s="4" t="s">
        <v>20</v>
      </c>
      <c r="C2893" s="5"/>
      <c r="D2893" s="7"/>
      <c r="E2893" s="7"/>
      <c r="F2893" s="7"/>
      <c r="G2893" s="7"/>
      <c r="H2893" s="7"/>
    </row>
    <row r="2894" spans="2:8" s="9" customFormat="1" hidden="1">
      <c r="B2894" s="4" t="s">
        <v>1177</v>
      </c>
      <c r="C2894" s="5" t="s">
        <v>30</v>
      </c>
      <c r="D2894" s="7" t="s">
        <v>12</v>
      </c>
      <c r="E2894" s="11" t="s">
        <v>12</v>
      </c>
      <c r="F2894" s="7">
        <f>SUBTOTAL(9,F2895)</f>
        <v>0</v>
      </c>
      <c r="G2894" s="7">
        <f t="shared" ref="G2894:H2894" si="216">SUBTOTAL(9,G2895)</f>
        <v>0</v>
      </c>
      <c r="H2894" s="7">
        <f t="shared" si="216"/>
        <v>0</v>
      </c>
    </row>
    <row r="2895" spans="2:8" s="9" customFormat="1" hidden="1">
      <c r="B2895" s="4" t="s">
        <v>20</v>
      </c>
      <c r="C2895" s="5"/>
      <c r="D2895" s="7"/>
      <c r="E2895" s="7"/>
      <c r="F2895" s="7"/>
      <c r="G2895" s="7"/>
      <c r="H2895" s="7"/>
    </row>
    <row r="2896" spans="2:8" s="9" customFormat="1" hidden="1">
      <c r="B2896" s="34" t="s">
        <v>1178</v>
      </c>
      <c r="C2896" s="5" t="s">
        <v>1179</v>
      </c>
      <c r="D2896" s="7" t="s">
        <v>12</v>
      </c>
      <c r="E2896" s="11" t="s">
        <v>12</v>
      </c>
      <c r="F2896" s="7">
        <f>F2897+F2910</f>
        <v>0</v>
      </c>
      <c r="G2896" s="7">
        <f t="shared" ref="G2896:H2896" si="217">G2897+G2910</f>
        <v>0</v>
      </c>
      <c r="H2896" s="7">
        <f t="shared" si="217"/>
        <v>0</v>
      </c>
    </row>
    <row r="2897" spans="2:8" s="9" customFormat="1" hidden="1">
      <c r="B2897" s="4" t="s">
        <v>1180</v>
      </c>
      <c r="C2897" s="5" t="s">
        <v>1161</v>
      </c>
      <c r="D2897" s="7" t="s">
        <v>12</v>
      </c>
      <c r="E2897" s="11" t="s">
        <v>12</v>
      </c>
      <c r="F2897" s="7">
        <f>F2898+F2900+F2902+F2904+F2906+F2908</f>
        <v>0</v>
      </c>
      <c r="G2897" s="7">
        <f t="shared" ref="G2897:H2897" si="218">G2898+G2900+G2902+G2904+G2906+G2908</f>
        <v>0</v>
      </c>
      <c r="H2897" s="7">
        <f t="shared" si="218"/>
        <v>0</v>
      </c>
    </row>
    <row r="2898" spans="2:8" s="9" customFormat="1" ht="33" hidden="1">
      <c r="B2898" s="4" t="s">
        <v>1181</v>
      </c>
      <c r="C2898" s="5" t="s">
        <v>1163</v>
      </c>
      <c r="D2898" s="7" t="s">
        <v>12</v>
      </c>
      <c r="E2898" s="11" t="s">
        <v>12</v>
      </c>
      <c r="F2898" s="7">
        <f>SUBTOTAL(9,F2899)</f>
        <v>0</v>
      </c>
      <c r="G2898" s="7">
        <f t="shared" ref="G2898:H2898" si="219">SUBTOTAL(9,G2899)</f>
        <v>0</v>
      </c>
      <c r="H2898" s="7">
        <f t="shared" si="219"/>
        <v>0</v>
      </c>
    </row>
    <row r="2899" spans="2:8" s="9" customFormat="1" hidden="1">
      <c r="B2899" s="4" t="s">
        <v>20</v>
      </c>
      <c r="C2899" s="5"/>
      <c r="D2899" s="7"/>
      <c r="E2899" s="7"/>
      <c r="F2899" s="7"/>
      <c r="G2899" s="7"/>
      <c r="H2899" s="7"/>
    </row>
    <row r="2900" spans="2:8" s="9" customFormat="1" ht="33" hidden="1">
      <c r="B2900" s="4" t="s">
        <v>1182</v>
      </c>
      <c r="C2900" s="5" t="s">
        <v>22</v>
      </c>
      <c r="D2900" s="7" t="s">
        <v>12</v>
      </c>
      <c r="E2900" s="11" t="s">
        <v>12</v>
      </c>
      <c r="F2900" s="7">
        <f>SUBTOTAL(9,F2901)</f>
        <v>0</v>
      </c>
      <c r="G2900" s="7">
        <f t="shared" ref="G2900:H2900" si="220">SUBTOTAL(9,G2901)</f>
        <v>0</v>
      </c>
      <c r="H2900" s="7">
        <f t="shared" si="220"/>
        <v>0</v>
      </c>
    </row>
    <row r="2901" spans="2:8" s="9" customFormat="1" hidden="1">
      <c r="B2901" s="4" t="s">
        <v>20</v>
      </c>
      <c r="C2901" s="5"/>
      <c r="D2901" s="7"/>
      <c r="E2901" s="7"/>
      <c r="F2901" s="7"/>
      <c r="G2901" s="7"/>
      <c r="H2901" s="7"/>
    </row>
    <row r="2902" spans="2:8" s="9" customFormat="1" ht="33" hidden="1">
      <c r="B2902" s="4" t="s">
        <v>1183</v>
      </c>
      <c r="C2902" s="5" t="s">
        <v>24</v>
      </c>
      <c r="D2902" s="7" t="s">
        <v>12</v>
      </c>
      <c r="E2902" s="11" t="s">
        <v>12</v>
      </c>
      <c r="F2902" s="7">
        <f>SUBTOTAL(9,F2903)</f>
        <v>0</v>
      </c>
      <c r="G2902" s="7">
        <f t="shared" ref="G2902:H2902" si="221">SUBTOTAL(9,G2903)</f>
        <v>0</v>
      </c>
      <c r="H2902" s="7">
        <f t="shared" si="221"/>
        <v>0</v>
      </c>
    </row>
    <row r="2903" spans="2:8" s="9" customFormat="1" hidden="1">
      <c r="B2903" s="4" t="s">
        <v>20</v>
      </c>
      <c r="C2903" s="5"/>
      <c r="D2903" s="7"/>
      <c r="E2903" s="7"/>
      <c r="F2903" s="7"/>
      <c r="G2903" s="7"/>
      <c r="H2903" s="7"/>
    </row>
    <row r="2904" spans="2:8" s="9" customFormat="1" ht="33" hidden="1">
      <c r="B2904" s="4" t="s">
        <v>1184</v>
      </c>
      <c r="C2904" s="5" t="s">
        <v>1167</v>
      </c>
      <c r="D2904" s="7" t="s">
        <v>12</v>
      </c>
      <c r="E2904" s="11" t="s">
        <v>12</v>
      </c>
      <c r="F2904" s="7">
        <f>SUBTOTAL(9,F2905)</f>
        <v>0</v>
      </c>
      <c r="G2904" s="7">
        <f t="shared" ref="G2904:H2904" si="222">SUBTOTAL(9,G2905)</f>
        <v>0</v>
      </c>
      <c r="H2904" s="7">
        <f t="shared" si="222"/>
        <v>0</v>
      </c>
    </row>
    <row r="2905" spans="2:8" s="9" customFormat="1" hidden="1">
      <c r="B2905" s="4" t="s">
        <v>20</v>
      </c>
      <c r="C2905" s="5"/>
      <c r="D2905" s="7"/>
      <c r="E2905" s="7"/>
      <c r="F2905" s="7"/>
      <c r="G2905" s="7"/>
      <c r="H2905" s="7"/>
    </row>
    <row r="2906" spans="2:8" s="9" customFormat="1" ht="33" hidden="1">
      <c r="B2906" s="4" t="s">
        <v>1185</v>
      </c>
      <c r="C2906" s="5" t="s">
        <v>28</v>
      </c>
      <c r="D2906" s="7" t="s">
        <v>12</v>
      </c>
      <c r="E2906" s="11" t="s">
        <v>12</v>
      </c>
      <c r="F2906" s="7">
        <f>SUBTOTAL(9,F2907)</f>
        <v>0</v>
      </c>
      <c r="G2906" s="7">
        <f t="shared" ref="G2906:H2906" si="223">SUBTOTAL(9,G2907)</f>
        <v>0</v>
      </c>
      <c r="H2906" s="7">
        <f t="shared" si="223"/>
        <v>0</v>
      </c>
    </row>
    <row r="2907" spans="2:8" s="9" customFormat="1" hidden="1">
      <c r="B2907" s="4" t="s">
        <v>20</v>
      </c>
      <c r="C2907" s="5"/>
      <c r="D2907" s="7"/>
      <c r="E2907" s="7"/>
      <c r="F2907" s="7"/>
      <c r="G2907" s="7"/>
      <c r="H2907" s="7"/>
    </row>
    <row r="2908" spans="2:8" s="9" customFormat="1" hidden="1">
      <c r="B2908" s="4" t="s">
        <v>1186</v>
      </c>
      <c r="C2908" s="5" t="s">
        <v>30</v>
      </c>
      <c r="D2908" s="7" t="s">
        <v>12</v>
      </c>
      <c r="E2908" s="11" t="s">
        <v>12</v>
      </c>
      <c r="F2908" s="7">
        <f>SUBTOTAL(9,F2909)</f>
        <v>0</v>
      </c>
      <c r="G2908" s="7">
        <f t="shared" ref="G2908:H2908" si="224">SUBTOTAL(9,G2909)</f>
        <v>0</v>
      </c>
      <c r="H2908" s="7">
        <f t="shared" si="224"/>
        <v>0</v>
      </c>
    </row>
    <row r="2909" spans="2:8" s="9" customFormat="1" hidden="1">
      <c r="B2909" s="4" t="s">
        <v>20</v>
      </c>
      <c r="C2909" s="5"/>
      <c r="D2909" s="7"/>
      <c r="E2909" s="7"/>
      <c r="F2909" s="7"/>
      <c r="G2909" s="7"/>
      <c r="H2909" s="7"/>
    </row>
    <row r="2910" spans="2:8" s="9" customFormat="1" hidden="1">
      <c r="B2910" s="4" t="s">
        <v>1187</v>
      </c>
      <c r="C2910" s="5" t="s">
        <v>1171</v>
      </c>
      <c r="D2910" s="7" t="s">
        <v>12</v>
      </c>
      <c r="E2910" s="11" t="s">
        <v>12</v>
      </c>
      <c r="F2910" s="7">
        <f>F2911+F2913+F2915+F2917+F2919+F2921</f>
        <v>0</v>
      </c>
      <c r="G2910" s="7">
        <f t="shared" ref="G2910:H2910" si="225">G2911+G2913+G2915+G2917+G2919+G2921</f>
        <v>0</v>
      </c>
      <c r="H2910" s="7">
        <f t="shared" si="225"/>
        <v>0</v>
      </c>
    </row>
    <row r="2911" spans="2:8" s="9" customFormat="1" ht="33" hidden="1">
      <c r="B2911" s="4" t="s">
        <v>1188</v>
      </c>
      <c r="C2911" s="5" t="s">
        <v>1163</v>
      </c>
      <c r="D2911" s="7" t="s">
        <v>12</v>
      </c>
      <c r="E2911" s="11" t="s">
        <v>12</v>
      </c>
      <c r="F2911" s="7">
        <f>SUBTOTAL(9,F2912)</f>
        <v>0</v>
      </c>
      <c r="G2911" s="7">
        <f t="shared" ref="G2911:H2911" si="226">SUBTOTAL(9,G2912)</f>
        <v>0</v>
      </c>
      <c r="H2911" s="7">
        <f t="shared" si="226"/>
        <v>0</v>
      </c>
    </row>
    <row r="2912" spans="2:8" s="9" customFormat="1" hidden="1">
      <c r="B2912" s="4" t="s">
        <v>20</v>
      </c>
      <c r="C2912" s="5"/>
      <c r="D2912" s="7"/>
      <c r="E2912" s="7"/>
      <c r="F2912" s="7"/>
      <c r="G2912" s="7"/>
      <c r="H2912" s="7"/>
    </row>
    <row r="2913" spans="2:8" s="9" customFormat="1" ht="33" hidden="1">
      <c r="B2913" s="4" t="s">
        <v>1189</v>
      </c>
      <c r="C2913" s="5" t="s">
        <v>22</v>
      </c>
      <c r="D2913" s="7" t="s">
        <v>12</v>
      </c>
      <c r="E2913" s="11" t="s">
        <v>12</v>
      </c>
      <c r="F2913" s="7">
        <f>SUBTOTAL(9,F2914)</f>
        <v>0</v>
      </c>
      <c r="G2913" s="7">
        <f t="shared" ref="G2913:H2913" si="227">SUBTOTAL(9,G2914)</f>
        <v>0</v>
      </c>
      <c r="H2913" s="7">
        <f t="shared" si="227"/>
        <v>0</v>
      </c>
    </row>
    <row r="2914" spans="2:8" s="9" customFormat="1" hidden="1">
      <c r="B2914" s="4" t="s">
        <v>20</v>
      </c>
      <c r="C2914" s="5"/>
      <c r="D2914" s="7"/>
      <c r="E2914" s="7"/>
      <c r="F2914" s="7"/>
      <c r="G2914" s="7"/>
      <c r="H2914" s="7"/>
    </row>
    <row r="2915" spans="2:8" s="9" customFormat="1" ht="33" hidden="1">
      <c r="B2915" s="4" t="s">
        <v>1190</v>
      </c>
      <c r="C2915" s="5" t="s">
        <v>24</v>
      </c>
      <c r="D2915" s="7" t="s">
        <v>12</v>
      </c>
      <c r="E2915" s="11" t="s">
        <v>12</v>
      </c>
      <c r="F2915" s="7">
        <f>SUBTOTAL(9,F2916)</f>
        <v>0</v>
      </c>
      <c r="G2915" s="7">
        <f t="shared" ref="G2915:H2915" si="228">SUBTOTAL(9,G2916)</f>
        <v>0</v>
      </c>
      <c r="H2915" s="7">
        <f t="shared" si="228"/>
        <v>0</v>
      </c>
    </row>
    <row r="2916" spans="2:8" s="9" customFormat="1" hidden="1">
      <c r="B2916" s="4" t="s">
        <v>20</v>
      </c>
      <c r="C2916" s="5"/>
      <c r="D2916" s="7"/>
      <c r="E2916" s="7"/>
      <c r="F2916" s="7"/>
      <c r="G2916" s="7"/>
      <c r="H2916" s="7"/>
    </row>
    <row r="2917" spans="2:8" s="9" customFormat="1" ht="33" hidden="1">
      <c r="B2917" s="4" t="s">
        <v>1191</v>
      </c>
      <c r="C2917" s="5" t="s">
        <v>1167</v>
      </c>
      <c r="D2917" s="7" t="s">
        <v>12</v>
      </c>
      <c r="E2917" s="11" t="s">
        <v>12</v>
      </c>
      <c r="F2917" s="7">
        <f>SUBTOTAL(9,F2918)</f>
        <v>0</v>
      </c>
      <c r="G2917" s="7">
        <f t="shared" ref="G2917:H2917" si="229">SUBTOTAL(9,G2918)</f>
        <v>0</v>
      </c>
      <c r="H2917" s="7">
        <f t="shared" si="229"/>
        <v>0</v>
      </c>
    </row>
    <row r="2918" spans="2:8" s="9" customFormat="1" hidden="1">
      <c r="B2918" s="4" t="s">
        <v>20</v>
      </c>
      <c r="C2918" s="5"/>
      <c r="D2918" s="7"/>
      <c r="E2918" s="7"/>
      <c r="F2918" s="7"/>
      <c r="G2918" s="7"/>
      <c r="H2918" s="7"/>
    </row>
    <row r="2919" spans="2:8" s="9" customFormat="1" ht="33" hidden="1">
      <c r="B2919" s="4" t="s">
        <v>1192</v>
      </c>
      <c r="C2919" s="5" t="s">
        <v>28</v>
      </c>
      <c r="D2919" s="7" t="s">
        <v>12</v>
      </c>
      <c r="E2919" s="11" t="s">
        <v>12</v>
      </c>
      <c r="F2919" s="7">
        <f>SUBTOTAL(9,F2920)</f>
        <v>0</v>
      </c>
      <c r="G2919" s="7">
        <f t="shared" ref="G2919:H2919" si="230">SUBTOTAL(9,G2920)</f>
        <v>0</v>
      </c>
      <c r="H2919" s="7">
        <f t="shared" si="230"/>
        <v>0</v>
      </c>
    </row>
    <row r="2920" spans="2:8" s="9" customFormat="1" hidden="1">
      <c r="B2920" s="4" t="s">
        <v>20</v>
      </c>
      <c r="C2920" s="5"/>
      <c r="D2920" s="7"/>
      <c r="E2920" s="7"/>
      <c r="F2920" s="7"/>
      <c r="G2920" s="7"/>
      <c r="H2920" s="7"/>
    </row>
    <row r="2921" spans="2:8" s="9" customFormat="1" hidden="1">
      <c r="B2921" s="4" t="s">
        <v>1193</v>
      </c>
      <c r="C2921" s="5" t="s">
        <v>30</v>
      </c>
      <c r="D2921" s="7" t="s">
        <v>12</v>
      </c>
      <c r="E2921" s="11" t="s">
        <v>12</v>
      </c>
      <c r="F2921" s="7">
        <f>SUBTOTAL(9,F2922)</f>
        <v>0</v>
      </c>
      <c r="G2921" s="7">
        <f t="shared" ref="G2921:H2921" si="231">SUBTOTAL(9,G2922)</f>
        <v>0</v>
      </c>
      <c r="H2921" s="7">
        <f t="shared" si="231"/>
        <v>0</v>
      </c>
    </row>
    <row r="2922" spans="2:8" s="9" customFormat="1" hidden="1">
      <c r="B2922" s="4" t="s">
        <v>20</v>
      </c>
      <c r="C2922" s="5"/>
      <c r="D2922" s="7"/>
      <c r="E2922" s="7"/>
      <c r="F2922" s="7"/>
      <c r="G2922" s="7"/>
      <c r="H2922" s="7"/>
    </row>
    <row r="2923" spans="2:8" s="9" customFormat="1" hidden="1">
      <c r="B2923" s="4" t="s">
        <v>1194</v>
      </c>
      <c r="C2923" s="5" t="s">
        <v>1195</v>
      </c>
      <c r="D2923" s="7" t="s">
        <v>12</v>
      </c>
      <c r="E2923" s="11" t="s">
        <v>12</v>
      </c>
      <c r="F2923" s="7">
        <f>F2924+F2951</f>
        <v>0</v>
      </c>
      <c r="G2923" s="7">
        <f t="shared" ref="G2923:H2923" si="232">G2924+G2951</f>
        <v>0</v>
      </c>
      <c r="H2923" s="7">
        <f t="shared" si="232"/>
        <v>0</v>
      </c>
    </row>
    <row r="2924" spans="2:8" s="9" customFormat="1" hidden="1">
      <c r="B2924" s="34" t="s">
        <v>1196</v>
      </c>
      <c r="C2924" s="5" t="s">
        <v>1159</v>
      </c>
      <c r="D2924" s="7" t="s">
        <v>12</v>
      </c>
      <c r="E2924" s="11" t="s">
        <v>12</v>
      </c>
      <c r="F2924" s="7">
        <f>F2925+F2938</f>
        <v>0</v>
      </c>
      <c r="G2924" s="7">
        <f t="shared" ref="G2924:H2924" si="233">G2925+G2938</f>
        <v>0</v>
      </c>
      <c r="H2924" s="7">
        <f t="shared" si="233"/>
        <v>0</v>
      </c>
    </row>
    <row r="2925" spans="2:8" s="9" customFormat="1" hidden="1">
      <c r="B2925" s="4" t="s">
        <v>1197</v>
      </c>
      <c r="C2925" s="5" t="s">
        <v>1161</v>
      </c>
      <c r="D2925" s="7" t="s">
        <v>12</v>
      </c>
      <c r="E2925" s="11" t="s">
        <v>12</v>
      </c>
      <c r="F2925" s="7">
        <f>F2926+F2928+F2930+F2932+F2934+F2936</f>
        <v>0</v>
      </c>
      <c r="G2925" s="7">
        <f t="shared" ref="G2925:H2925" si="234">G2926+G2928+G2930+G2932+G2934+G2936</f>
        <v>0</v>
      </c>
      <c r="H2925" s="7">
        <f t="shared" si="234"/>
        <v>0</v>
      </c>
    </row>
    <row r="2926" spans="2:8" s="9" customFormat="1" ht="33" hidden="1">
      <c r="B2926" s="4" t="s">
        <v>1198</v>
      </c>
      <c r="C2926" s="5" t="s">
        <v>1163</v>
      </c>
      <c r="D2926" s="7" t="s">
        <v>12</v>
      </c>
      <c r="E2926" s="11" t="s">
        <v>12</v>
      </c>
      <c r="F2926" s="7">
        <f>SUBTOTAL(9,F2927)</f>
        <v>0</v>
      </c>
      <c r="G2926" s="7">
        <f t="shared" ref="G2926:H2926" si="235">SUBTOTAL(9,G2927)</f>
        <v>0</v>
      </c>
      <c r="H2926" s="7">
        <f t="shared" si="235"/>
        <v>0</v>
      </c>
    </row>
    <row r="2927" spans="2:8" s="9" customFormat="1" hidden="1">
      <c r="B2927" s="4" t="s">
        <v>20</v>
      </c>
      <c r="C2927" s="5"/>
      <c r="D2927" s="7"/>
      <c r="E2927" s="7"/>
      <c r="F2927" s="7"/>
      <c r="G2927" s="7"/>
      <c r="H2927" s="7"/>
    </row>
    <row r="2928" spans="2:8" s="9" customFormat="1" ht="33" hidden="1">
      <c r="B2928" s="4" t="s">
        <v>1199</v>
      </c>
      <c r="C2928" s="5" t="s">
        <v>22</v>
      </c>
      <c r="D2928" s="7" t="s">
        <v>12</v>
      </c>
      <c r="E2928" s="11" t="s">
        <v>12</v>
      </c>
      <c r="F2928" s="7">
        <f>SUBTOTAL(9,F2929)</f>
        <v>0</v>
      </c>
      <c r="G2928" s="7">
        <f t="shared" ref="G2928:H2928" si="236">SUBTOTAL(9,G2929)</f>
        <v>0</v>
      </c>
      <c r="H2928" s="7">
        <f t="shared" si="236"/>
        <v>0</v>
      </c>
    </row>
    <row r="2929" spans="2:8" s="9" customFormat="1" hidden="1">
      <c r="B2929" s="4" t="s">
        <v>20</v>
      </c>
      <c r="C2929" s="5"/>
      <c r="D2929" s="7"/>
      <c r="E2929" s="7"/>
      <c r="F2929" s="7"/>
      <c r="G2929" s="7"/>
      <c r="H2929" s="7"/>
    </row>
    <row r="2930" spans="2:8" s="9" customFormat="1" ht="33" hidden="1">
      <c r="B2930" s="4" t="s">
        <v>1200</v>
      </c>
      <c r="C2930" s="5" t="s">
        <v>24</v>
      </c>
      <c r="D2930" s="7" t="s">
        <v>12</v>
      </c>
      <c r="E2930" s="11" t="s">
        <v>12</v>
      </c>
      <c r="F2930" s="7">
        <f>SUBTOTAL(9,F2931)</f>
        <v>0</v>
      </c>
      <c r="G2930" s="7">
        <f t="shared" ref="G2930:H2930" si="237">SUBTOTAL(9,G2931)</f>
        <v>0</v>
      </c>
      <c r="H2930" s="7">
        <f t="shared" si="237"/>
        <v>0</v>
      </c>
    </row>
    <row r="2931" spans="2:8" s="9" customFormat="1" hidden="1">
      <c r="B2931" s="4" t="s">
        <v>20</v>
      </c>
      <c r="C2931" s="5"/>
      <c r="D2931" s="7"/>
      <c r="E2931" s="7"/>
      <c r="F2931" s="7"/>
      <c r="G2931" s="7"/>
      <c r="H2931" s="7"/>
    </row>
    <row r="2932" spans="2:8" s="9" customFormat="1" ht="33" hidden="1">
      <c r="B2932" s="4" t="s">
        <v>1201</v>
      </c>
      <c r="C2932" s="5" t="s">
        <v>1167</v>
      </c>
      <c r="D2932" s="7" t="s">
        <v>12</v>
      </c>
      <c r="E2932" s="11" t="s">
        <v>12</v>
      </c>
      <c r="F2932" s="7">
        <f>SUBTOTAL(9,F2933)</f>
        <v>0</v>
      </c>
      <c r="G2932" s="7">
        <f t="shared" ref="G2932:H2932" si="238">SUBTOTAL(9,G2933)</f>
        <v>0</v>
      </c>
      <c r="H2932" s="7">
        <f t="shared" si="238"/>
        <v>0</v>
      </c>
    </row>
    <row r="2933" spans="2:8" s="9" customFormat="1" hidden="1">
      <c r="B2933" s="4" t="s">
        <v>20</v>
      </c>
      <c r="C2933" s="5"/>
      <c r="D2933" s="7"/>
      <c r="E2933" s="7"/>
      <c r="F2933" s="7"/>
      <c r="G2933" s="7"/>
      <c r="H2933" s="7"/>
    </row>
    <row r="2934" spans="2:8" s="9" customFormat="1" ht="33" hidden="1">
      <c r="B2934" s="4" t="s">
        <v>1202</v>
      </c>
      <c r="C2934" s="5" t="s">
        <v>28</v>
      </c>
      <c r="D2934" s="7" t="s">
        <v>12</v>
      </c>
      <c r="E2934" s="11" t="s">
        <v>12</v>
      </c>
      <c r="F2934" s="7">
        <f>SUBTOTAL(9,F2935)</f>
        <v>0</v>
      </c>
      <c r="G2934" s="7">
        <f t="shared" ref="G2934:H2934" si="239">SUBTOTAL(9,G2935)</f>
        <v>0</v>
      </c>
      <c r="H2934" s="7">
        <f t="shared" si="239"/>
        <v>0</v>
      </c>
    </row>
    <row r="2935" spans="2:8" s="9" customFormat="1" hidden="1">
      <c r="B2935" s="4" t="s">
        <v>20</v>
      </c>
      <c r="C2935" s="5"/>
      <c r="D2935" s="7"/>
      <c r="E2935" s="7"/>
      <c r="F2935" s="7"/>
      <c r="G2935" s="7"/>
      <c r="H2935" s="7"/>
    </row>
    <row r="2936" spans="2:8" s="9" customFormat="1" hidden="1">
      <c r="B2936" s="4" t="s">
        <v>1203</v>
      </c>
      <c r="C2936" s="5" t="s">
        <v>30</v>
      </c>
      <c r="D2936" s="7" t="s">
        <v>12</v>
      </c>
      <c r="E2936" s="11" t="s">
        <v>12</v>
      </c>
      <c r="F2936" s="7">
        <f>SUBTOTAL(9,F2937)</f>
        <v>0</v>
      </c>
      <c r="G2936" s="7">
        <f t="shared" ref="G2936:H2936" si="240">SUBTOTAL(9,G2937)</f>
        <v>0</v>
      </c>
      <c r="H2936" s="7">
        <f t="shared" si="240"/>
        <v>0</v>
      </c>
    </row>
    <row r="2937" spans="2:8" s="9" customFormat="1" hidden="1">
      <c r="B2937" s="4" t="s">
        <v>20</v>
      </c>
      <c r="C2937" s="5"/>
      <c r="D2937" s="7"/>
      <c r="E2937" s="7"/>
      <c r="F2937" s="7"/>
      <c r="G2937" s="7"/>
      <c r="H2937" s="7"/>
    </row>
    <row r="2938" spans="2:8" s="9" customFormat="1" hidden="1">
      <c r="B2938" s="4" t="s">
        <v>1204</v>
      </c>
      <c r="C2938" s="5" t="s">
        <v>1171</v>
      </c>
      <c r="D2938" s="7" t="s">
        <v>12</v>
      </c>
      <c r="E2938" s="11" t="s">
        <v>12</v>
      </c>
      <c r="F2938" s="7">
        <f>F2939+F2941+F2943+F2945+F2947+F2949</f>
        <v>0</v>
      </c>
      <c r="G2938" s="7">
        <f t="shared" ref="G2938:H2938" si="241">G2939+G2941+G2943+G2945+G2947+G2949</f>
        <v>0</v>
      </c>
      <c r="H2938" s="7">
        <f t="shared" si="241"/>
        <v>0</v>
      </c>
    </row>
    <row r="2939" spans="2:8" s="9" customFormat="1" ht="33" hidden="1">
      <c r="B2939" s="4" t="s">
        <v>1205</v>
      </c>
      <c r="C2939" s="5" t="s">
        <v>1163</v>
      </c>
      <c r="D2939" s="7" t="s">
        <v>12</v>
      </c>
      <c r="E2939" s="11" t="s">
        <v>12</v>
      </c>
      <c r="F2939" s="7">
        <f>SUBTOTAL(9,F2940)</f>
        <v>0</v>
      </c>
      <c r="G2939" s="7">
        <f t="shared" ref="G2939:H2939" si="242">SUBTOTAL(9,G2940)</f>
        <v>0</v>
      </c>
      <c r="H2939" s="7">
        <f t="shared" si="242"/>
        <v>0</v>
      </c>
    </row>
    <row r="2940" spans="2:8" s="9" customFormat="1" hidden="1">
      <c r="B2940" s="4" t="s">
        <v>20</v>
      </c>
      <c r="C2940" s="5"/>
      <c r="D2940" s="7"/>
      <c r="E2940" s="7"/>
      <c r="F2940" s="7"/>
      <c r="G2940" s="7"/>
      <c r="H2940" s="7"/>
    </row>
    <row r="2941" spans="2:8" s="9" customFormat="1" ht="33" hidden="1">
      <c r="B2941" s="4" t="s">
        <v>1206</v>
      </c>
      <c r="C2941" s="5" t="s">
        <v>22</v>
      </c>
      <c r="D2941" s="7" t="s">
        <v>12</v>
      </c>
      <c r="E2941" s="11" t="s">
        <v>12</v>
      </c>
      <c r="F2941" s="7">
        <f>SUBTOTAL(9,F2942)</f>
        <v>0</v>
      </c>
      <c r="G2941" s="7">
        <f t="shared" ref="G2941:H2941" si="243">SUBTOTAL(9,G2942)</f>
        <v>0</v>
      </c>
      <c r="H2941" s="7">
        <f t="shared" si="243"/>
        <v>0</v>
      </c>
    </row>
    <row r="2942" spans="2:8" s="9" customFormat="1" hidden="1">
      <c r="B2942" s="4" t="s">
        <v>20</v>
      </c>
      <c r="C2942" s="5"/>
      <c r="D2942" s="7"/>
      <c r="E2942" s="7"/>
      <c r="F2942" s="7"/>
      <c r="G2942" s="7"/>
      <c r="H2942" s="7"/>
    </row>
    <row r="2943" spans="2:8" s="9" customFormat="1" ht="33" hidden="1">
      <c r="B2943" s="4" t="s">
        <v>1207</v>
      </c>
      <c r="C2943" s="5" t="s">
        <v>24</v>
      </c>
      <c r="D2943" s="7" t="s">
        <v>12</v>
      </c>
      <c r="E2943" s="11" t="s">
        <v>12</v>
      </c>
      <c r="F2943" s="7">
        <f>SUBTOTAL(9,F2944)</f>
        <v>0</v>
      </c>
      <c r="G2943" s="7">
        <f t="shared" ref="G2943:H2943" si="244">SUBTOTAL(9,G2944)</f>
        <v>0</v>
      </c>
      <c r="H2943" s="7">
        <f t="shared" si="244"/>
        <v>0</v>
      </c>
    </row>
    <row r="2944" spans="2:8" s="9" customFormat="1" hidden="1">
      <c r="B2944" s="4" t="s">
        <v>20</v>
      </c>
      <c r="C2944" s="5"/>
      <c r="D2944" s="7"/>
      <c r="E2944" s="7"/>
      <c r="F2944" s="7"/>
      <c r="G2944" s="7"/>
      <c r="H2944" s="7"/>
    </row>
    <row r="2945" spans="2:8" s="9" customFormat="1" ht="33" hidden="1">
      <c r="B2945" s="4" t="s">
        <v>1208</v>
      </c>
      <c r="C2945" s="5" t="s">
        <v>1167</v>
      </c>
      <c r="D2945" s="7" t="s">
        <v>12</v>
      </c>
      <c r="E2945" s="11" t="s">
        <v>12</v>
      </c>
      <c r="F2945" s="7">
        <f>SUBTOTAL(9,F2946)</f>
        <v>0</v>
      </c>
      <c r="G2945" s="7">
        <f t="shared" ref="G2945:H2945" si="245">SUBTOTAL(9,G2946)</f>
        <v>0</v>
      </c>
      <c r="H2945" s="7">
        <f t="shared" si="245"/>
        <v>0</v>
      </c>
    </row>
    <row r="2946" spans="2:8" s="9" customFormat="1" hidden="1">
      <c r="B2946" s="4" t="s">
        <v>20</v>
      </c>
      <c r="C2946" s="5"/>
      <c r="D2946" s="7"/>
      <c r="E2946" s="7"/>
      <c r="F2946" s="7"/>
      <c r="G2946" s="7"/>
      <c r="H2946" s="7"/>
    </row>
    <row r="2947" spans="2:8" s="9" customFormat="1" ht="33" hidden="1">
      <c r="B2947" s="4" t="s">
        <v>1209</v>
      </c>
      <c r="C2947" s="5" t="s">
        <v>28</v>
      </c>
      <c r="D2947" s="7" t="s">
        <v>12</v>
      </c>
      <c r="E2947" s="11" t="s">
        <v>12</v>
      </c>
      <c r="F2947" s="7">
        <f>SUBTOTAL(9,F2948)</f>
        <v>0</v>
      </c>
      <c r="G2947" s="7">
        <f t="shared" ref="G2947:H2947" si="246">SUBTOTAL(9,G2948)</f>
        <v>0</v>
      </c>
      <c r="H2947" s="7">
        <f t="shared" si="246"/>
        <v>0</v>
      </c>
    </row>
    <row r="2948" spans="2:8" s="9" customFormat="1" hidden="1">
      <c r="B2948" s="4" t="s">
        <v>20</v>
      </c>
      <c r="C2948" s="5"/>
      <c r="D2948" s="7"/>
      <c r="E2948" s="7"/>
      <c r="F2948" s="7"/>
      <c r="G2948" s="7"/>
      <c r="H2948" s="7"/>
    </row>
    <row r="2949" spans="2:8" s="9" customFormat="1" hidden="1">
      <c r="B2949" s="4" t="s">
        <v>1210</v>
      </c>
      <c r="C2949" s="5" t="s">
        <v>30</v>
      </c>
      <c r="D2949" s="7" t="s">
        <v>12</v>
      </c>
      <c r="E2949" s="11" t="s">
        <v>12</v>
      </c>
      <c r="F2949" s="7">
        <f>SUBTOTAL(9,F2950)</f>
        <v>0</v>
      </c>
      <c r="G2949" s="7">
        <f t="shared" ref="G2949:H2949" si="247">SUBTOTAL(9,G2950)</f>
        <v>0</v>
      </c>
      <c r="H2949" s="7">
        <f t="shared" si="247"/>
        <v>0</v>
      </c>
    </row>
    <row r="2950" spans="2:8" s="9" customFormat="1" hidden="1">
      <c r="B2950" s="4" t="s">
        <v>20</v>
      </c>
      <c r="C2950" s="5"/>
      <c r="D2950" s="7"/>
      <c r="E2950" s="7"/>
      <c r="F2950" s="7"/>
      <c r="G2950" s="7"/>
      <c r="H2950" s="7"/>
    </row>
    <row r="2951" spans="2:8" s="9" customFormat="1" hidden="1">
      <c r="B2951" s="34" t="s">
        <v>1211</v>
      </c>
      <c r="C2951" s="5" t="s">
        <v>1179</v>
      </c>
      <c r="D2951" s="7" t="s">
        <v>12</v>
      </c>
      <c r="E2951" s="11" t="s">
        <v>12</v>
      </c>
      <c r="F2951" s="7">
        <f>F2952+F2965</f>
        <v>0</v>
      </c>
      <c r="G2951" s="7">
        <f t="shared" ref="G2951:H2951" si="248">G2952+G2965</f>
        <v>0</v>
      </c>
      <c r="H2951" s="7">
        <f t="shared" si="248"/>
        <v>0</v>
      </c>
    </row>
    <row r="2952" spans="2:8" s="9" customFormat="1" hidden="1">
      <c r="B2952" s="4" t="s">
        <v>1212</v>
      </c>
      <c r="C2952" s="5" t="s">
        <v>1161</v>
      </c>
      <c r="D2952" s="7" t="s">
        <v>12</v>
      </c>
      <c r="E2952" s="11" t="s">
        <v>12</v>
      </c>
      <c r="F2952" s="7">
        <f>F2953+F2955+F2957+F2959+F2961+F2963</f>
        <v>0</v>
      </c>
      <c r="G2952" s="7">
        <f t="shared" ref="G2952:H2952" si="249">G2953+G2955+G2957+G2959+G2961+G2963</f>
        <v>0</v>
      </c>
      <c r="H2952" s="7">
        <f t="shared" si="249"/>
        <v>0</v>
      </c>
    </row>
    <row r="2953" spans="2:8" s="9" customFormat="1" ht="33" hidden="1">
      <c r="B2953" s="4" t="s">
        <v>1213</v>
      </c>
      <c r="C2953" s="5" t="s">
        <v>1163</v>
      </c>
      <c r="D2953" s="7" t="s">
        <v>12</v>
      </c>
      <c r="E2953" s="11" t="s">
        <v>12</v>
      </c>
      <c r="F2953" s="7">
        <f>SUBTOTAL(9,F2954)</f>
        <v>0</v>
      </c>
      <c r="G2953" s="7">
        <f t="shared" ref="G2953:H2953" si="250">SUBTOTAL(9,G2954)</f>
        <v>0</v>
      </c>
      <c r="H2953" s="7">
        <f t="shared" si="250"/>
        <v>0</v>
      </c>
    </row>
    <row r="2954" spans="2:8" s="9" customFormat="1" hidden="1">
      <c r="B2954" s="4" t="s">
        <v>20</v>
      </c>
      <c r="C2954" s="5"/>
      <c r="D2954" s="7"/>
      <c r="E2954" s="7"/>
      <c r="F2954" s="7"/>
      <c r="G2954" s="7"/>
      <c r="H2954" s="7"/>
    </row>
    <row r="2955" spans="2:8" s="9" customFormat="1" ht="33" hidden="1">
      <c r="B2955" s="4" t="s">
        <v>1214</v>
      </c>
      <c r="C2955" s="5" t="s">
        <v>22</v>
      </c>
      <c r="D2955" s="7" t="s">
        <v>12</v>
      </c>
      <c r="E2955" s="11" t="s">
        <v>12</v>
      </c>
      <c r="F2955" s="7">
        <f>SUBTOTAL(9,F2956)</f>
        <v>0</v>
      </c>
      <c r="G2955" s="7">
        <f t="shared" ref="G2955:H2955" si="251">SUBTOTAL(9,G2956)</f>
        <v>0</v>
      </c>
      <c r="H2955" s="7">
        <f t="shared" si="251"/>
        <v>0</v>
      </c>
    </row>
    <row r="2956" spans="2:8" s="9" customFormat="1" hidden="1">
      <c r="B2956" s="4" t="s">
        <v>20</v>
      </c>
      <c r="C2956" s="5"/>
      <c r="D2956" s="7"/>
      <c r="E2956" s="7"/>
      <c r="F2956" s="7"/>
      <c r="G2956" s="7"/>
      <c r="H2956" s="7"/>
    </row>
    <row r="2957" spans="2:8" s="9" customFormat="1" ht="33" hidden="1">
      <c r="B2957" s="4" t="s">
        <v>1215</v>
      </c>
      <c r="C2957" s="5" t="s">
        <v>24</v>
      </c>
      <c r="D2957" s="7" t="s">
        <v>12</v>
      </c>
      <c r="E2957" s="11" t="s">
        <v>12</v>
      </c>
      <c r="F2957" s="7">
        <f>SUBTOTAL(9,F2958)</f>
        <v>0</v>
      </c>
      <c r="G2957" s="7">
        <f t="shared" ref="G2957:H2957" si="252">SUBTOTAL(9,G2958)</f>
        <v>0</v>
      </c>
      <c r="H2957" s="7">
        <f t="shared" si="252"/>
        <v>0</v>
      </c>
    </row>
    <row r="2958" spans="2:8" s="9" customFormat="1" hidden="1">
      <c r="B2958" s="4" t="s">
        <v>20</v>
      </c>
      <c r="C2958" s="5"/>
      <c r="D2958" s="7"/>
      <c r="E2958" s="7"/>
      <c r="F2958" s="7"/>
      <c r="G2958" s="7"/>
      <c r="H2958" s="7"/>
    </row>
    <row r="2959" spans="2:8" s="9" customFormat="1" ht="33" hidden="1">
      <c r="B2959" s="4" t="s">
        <v>1216</v>
      </c>
      <c r="C2959" s="5" t="s">
        <v>1167</v>
      </c>
      <c r="D2959" s="7" t="s">
        <v>12</v>
      </c>
      <c r="E2959" s="11" t="s">
        <v>12</v>
      </c>
      <c r="F2959" s="7">
        <f>SUBTOTAL(9,F2960)</f>
        <v>0</v>
      </c>
      <c r="G2959" s="7">
        <f t="shared" ref="G2959:H2959" si="253">SUBTOTAL(9,G2960)</f>
        <v>0</v>
      </c>
      <c r="H2959" s="7">
        <f t="shared" si="253"/>
        <v>0</v>
      </c>
    </row>
    <row r="2960" spans="2:8" s="9" customFormat="1" hidden="1">
      <c r="B2960" s="4" t="s">
        <v>20</v>
      </c>
      <c r="C2960" s="5"/>
      <c r="D2960" s="7"/>
      <c r="E2960" s="7"/>
      <c r="F2960" s="7"/>
      <c r="G2960" s="7"/>
      <c r="H2960" s="7"/>
    </row>
    <row r="2961" spans="2:8" s="9" customFormat="1" ht="33" hidden="1">
      <c r="B2961" s="4" t="s">
        <v>1217</v>
      </c>
      <c r="C2961" s="5" t="s">
        <v>28</v>
      </c>
      <c r="D2961" s="7" t="s">
        <v>12</v>
      </c>
      <c r="E2961" s="11" t="s">
        <v>12</v>
      </c>
      <c r="F2961" s="7">
        <f>SUBTOTAL(9,F2962)</f>
        <v>0</v>
      </c>
      <c r="G2961" s="7">
        <f t="shared" ref="G2961:H2961" si="254">SUBTOTAL(9,G2962)</f>
        <v>0</v>
      </c>
      <c r="H2961" s="7">
        <f t="shared" si="254"/>
        <v>0</v>
      </c>
    </row>
    <row r="2962" spans="2:8" s="9" customFormat="1" hidden="1">
      <c r="B2962" s="4" t="s">
        <v>20</v>
      </c>
      <c r="C2962" s="5"/>
      <c r="D2962" s="7"/>
      <c r="E2962" s="7"/>
      <c r="F2962" s="7"/>
      <c r="G2962" s="7"/>
      <c r="H2962" s="7"/>
    </row>
    <row r="2963" spans="2:8" s="9" customFormat="1" hidden="1">
      <c r="B2963" s="4" t="s">
        <v>1218</v>
      </c>
      <c r="C2963" s="5" t="s">
        <v>30</v>
      </c>
      <c r="D2963" s="7" t="s">
        <v>12</v>
      </c>
      <c r="E2963" s="11" t="s">
        <v>12</v>
      </c>
      <c r="F2963" s="7">
        <f>SUBTOTAL(9,F2964)</f>
        <v>0</v>
      </c>
      <c r="G2963" s="7">
        <f t="shared" ref="G2963:H2963" si="255">SUBTOTAL(9,G2964)</f>
        <v>0</v>
      </c>
      <c r="H2963" s="7">
        <f t="shared" si="255"/>
        <v>0</v>
      </c>
    </row>
    <row r="2964" spans="2:8" s="9" customFormat="1" hidden="1">
      <c r="B2964" s="4" t="s">
        <v>20</v>
      </c>
      <c r="C2964" s="5"/>
      <c r="D2964" s="7"/>
      <c r="E2964" s="7"/>
      <c r="F2964" s="7"/>
      <c r="G2964" s="7"/>
      <c r="H2964" s="7"/>
    </row>
    <row r="2965" spans="2:8" s="9" customFormat="1" hidden="1">
      <c r="B2965" s="4" t="s">
        <v>1219</v>
      </c>
      <c r="C2965" s="5" t="s">
        <v>1171</v>
      </c>
      <c r="D2965" s="7" t="s">
        <v>12</v>
      </c>
      <c r="E2965" s="11" t="s">
        <v>12</v>
      </c>
      <c r="F2965" s="7">
        <f>F2966+F2968+F2970+F2972+F2974+F2976</f>
        <v>0</v>
      </c>
      <c r="G2965" s="7">
        <f t="shared" ref="G2965:H2965" si="256">G2966+G2968+G2970+G2972+G2974+G2976</f>
        <v>0</v>
      </c>
      <c r="H2965" s="7">
        <f t="shared" si="256"/>
        <v>0</v>
      </c>
    </row>
    <row r="2966" spans="2:8" s="9" customFormat="1" ht="33" hidden="1">
      <c r="B2966" s="4" t="s">
        <v>1220</v>
      </c>
      <c r="C2966" s="5" t="s">
        <v>1163</v>
      </c>
      <c r="D2966" s="7" t="s">
        <v>12</v>
      </c>
      <c r="E2966" s="11" t="s">
        <v>12</v>
      </c>
      <c r="F2966" s="7">
        <f>SUBTOTAL(9,F2967)</f>
        <v>0</v>
      </c>
      <c r="G2966" s="7">
        <f t="shared" ref="G2966:H2966" si="257">SUBTOTAL(9,G2967)</f>
        <v>0</v>
      </c>
      <c r="H2966" s="7">
        <f t="shared" si="257"/>
        <v>0</v>
      </c>
    </row>
    <row r="2967" spans="2:8" s="9" customFormat="1" hidden="1">
      <c r="B2967" s="4" t="s">
        <v>20</v>
      </c>
      <c r="C2967" s="5"/>
      <c r="D2967" s="7"/>
      <c r="E2967" s="7"/>
      <c r="F2967" s="7"/>
      <c r="G2967" s="7"/>
      <c r="H2967" s="7"/>
    </row>
    <row r="2968" spans="2:8" s="9" customFormat="1" ht="33" hidden="1">
      <c r="B2968" s="4" t="s">
        <v>1221</v>
      </c>
      <c r="C2968" s="5" t="s">
        <v>22</v>
      </c>
      <c r="D2968" s="7" t="s">
        <v>12</v>
      </c>
      <c r="E2968" s="11" t="s">
        <v>12</v>
      </c>
      <c r="F2968" s="7">
        <f>SUBTOTAL(9,F2969)</f>
        <v>0</v>
      </c>
      <c r="G2968" s="7">
        <f t="shared" ref="G2968:H2968" si="258">SUBTOTAL(9,G2969)</f>
        <v>0</v>
      </c>
      <c r="H2968" s="7">
        <f t="shared" si="258"/>
        <v>0</v>
      </c>
    </row>
    <row r="2969" spans="2:8" s="9" customFormat="1" hidden="1">
      <c r="B2969" s="4" t="s">
        <v>20</v>
      </c>
      <c r="C2969" s="5"/>
      <c r="D2969" s="7"/>
      <c r="E2969" s="7"/>
      <c r="F2969" s="7"/>
      <c r="G2969" s="7"/>
      <c r="H2969" s="7"/>
    </row>
    <row r="2970" spans="2:8" s="9" customFormat="1" ht="33" hidden="1">
      <c r="B2970" s="4" t="s">
        <v>1222</v>
      </c>
      <c r="C2970" s="5" t="s">
        <v>24</v>
      </c>
      <c r="D2970" s="7" t="s">
        <v>12</v>
      </c>
      <c r="E2970" s="11" t="s">
        <v>12</v>
      </c>
      <c r="F2970" s="7">
        <f>SUBTOTAL(9,F2971)</f>
        <v>0</v>
      </c>
      <c r="G2970" s="7">
        <f t="shared" ref="G2970:H2970" si="259">SUBTOTAL(9,G2971)</f>
        <v>0</v>
      </c>
      <c r="H2970" s="7">
        <f t="shared" si="259"/>
        <v>0</v>
      </c>
    </row>
    <row r="2971" spans="2:8" s="9" customFormat="1" hidden="1">
      <c r="B2971" s="4" t="s">
        <v>20</v>
      </c>
      <c r="C2971" s="5"/>
      <c r="D2971" s="7"/>
      <c r="E2971" s="7"/>
      <c r="F2971" s="7"/>
      <c r="G2971" s="7"/>
      <c r="H2971" s="7"/>
    </row>
    <row r="2972" spans="2:8" s="9" customFormat="1" ht="33" hidden="1">
      <c r="B2972" s="4" t="s">
        <v>1223</v>
      </c>
      <c r="C2972" s="5" t="s">
        <v>1167</v>
      </c>
      <c r="D2972" s="7" t="s">
        <v>12</v>
      </c>
      <c r="E2972" s="11" t="s">
        <v>12</v>
      </c>
      <c r="F2972" s="7">
        <f>SUBTOTAL(9,F2973)</f>
        <v>0</v>
      </c>
      <c r="G2972" s="7">
        <f t="shared" ref="G2972:H2972" si="260">SUBTOTAL(9,G2973)</f>
        <v>0</v>
      </c>
      <c r="H2972" s="7">
        <f t="shared" si="260"/>
        <v>0</v>
      </c>
    </row>
    <row r="2973" spans="2:8" s="9" customFormat="1" hidden="1">
      <c r="B2973" s="4" t="s">
        <v>20</v>
      </c>
      <c r="C2973" s="5"/>
      <c r="D2973" s="7"/>
      <c r="E2973" s="7"/>
      <c r="F2973" s="7"/>
      <c r="G2973" s="7"/>
      <c r="H2973" s="7"/>
    </row>
    <row r="2974" spans="2:8" s="9" customFormat="1" ht="33" hidden="1">
      <c r="B2974" s="4" t="s">
        <v>1224</v>
      </c>
      <c r="C2974" s="5" t="s">
        <v>28</v>
      </c>
      <c r="D2974" s="7" t="s">
        <v>12</v>
      </c>
      <c r="E2974" s="11" t="s">
        <v>12</v>
      </c>
      <c r="F2974" s="7">
        <f>SUBTOTAL(9,F2975)</f>
        <v>0</v>
      </c>
      <c r="G2974" s="7">
        <f t="shared" ref="G2974:H2974" si="261">SUBTOTAL(9,G2975)</f>
        <v>0</v>
      </c>
      <c r="H2974" s="7">
        <f t="shared" si="261"/>
        <v>0</v>
      </c>
    </row>
    <row r="2975" spans="2:8" s="9" customFormat="1" hidden="1">
      <c r="B2975" s="4" t="s">
        <v>20</v>
      </c>
      <c r="C2975" s="5"/>
      <c r="D2975" s="7"/>
      <c r="E2975" s="7"/>
      <c r="F2975" s="7"/>
      <c r="G2975" s="7"/>
      <c r="H2975" s="7"/>
    </row>
    <row r="2976" spans="2:8" s="9" customFormat="1" hidden="1">
      <c r="B2976" s="4" t="s">
        <v>1225</v>
      </c>
      <c r="C2976" s="5" t="s">
        <v>30</v>
      </c>
      <c r="D2976" s="7" t="s">
        <v>12</v>
      </c>
      <c r="E2976" s="11" t="s">
        <v>12</v>
      </c>
      <c r="F2976" s="7">
        <f>SUBTOTAL(9,F2977)</f>
        <v>0</v>
      </c>
      <c r="G2976" s="7">
        <f t="shared" ref="G2976:H2976" si="262">SUBTOTAL(9,G2977)</f>
        <v>0</v>
      </c>
      <c r="H2976" s="7">
        <f t="shared" si="262"/>
        <v>0</v>
      </c>
    </row>
    <row r="2977" spans="2:8" s="9" customFormat="1" hidden="1">
      <c r="B2977" s="4" t="s">
        <v>20</v>
      </c>
      <c r="C2977" s="5"/>
      <c r="D2977" s="7"/>
      <c r="E2977" s="7"/>
      <c r="F2977" s="7"/>
      <c r="G2977" s="7"/>
      <c r="H2977" s="7"/>
    </row>
    <row r="2978" spans="2:8" s="9" customFormat="1" hidden="1">
      <c r="B2978" s="4" t="s">
        <v>1226</v>
      </c>
      <c r="C2978" s="5" t="s">
        <v>1227</v>
      </c>
      <c r="D2978" s="7" t="s">
        <v>12</v>
      </c>
      <c r="E2978" s="11" t="s">
        <v>12</v>
      </c>
      <c r="F2978" s="7">
        <f>F2979+F3006</f>
        <v>0</v>
      </c>
      <c r="G2978" s="7">
        <f t="shared" ref="G2978:H2978" si="263">G2979+G3006</f>
        <v>0</v>
      </c>
      <c r="H2978" s="7">
        <f t="shared" si="263"/>
        <v>0</v>
      </c>
    </row>
    <row r="2979" spans="2:8" s="9" customFormat="1" hidden="1">
      <c r="B2979" s="34" t="s">
        <v>1228</v>
      </c>
      <c r="C2979" s="5" t="s">
        <v>1159</v>
      </c>
      <c r="D2979" s="7" t="s">
        <v>12</v>
      </c>
      <c r="E2979" s="11" t="s">
        <v>12</v>
      </c>
      <c r="F2979" s="7">
        <f>F2980+F2993</f>
        <v>0</v>
      </c>
      <c r="G2979" s="7">
        <f t="shared" ref="G2979:H2979" si="264">G2980+G2993</f>
        <v>0</v>
      </c>
      <c r="H2979" s="7">
        <f t="shared" si="264"/>
        <v>0</v>
      </c>
    </row>
    <row r="2980" spans="2:8" s="9" customFormat="1" hidden="1">
      <c r="B2980" s="4" t="s">
        <v>1229</v>
      </c>
      <c r="C2980" s="5" t="s">
        <v>1161</v>
      </c>
      <c r="D2980" s="7" t="s">
        <v>12</v>
      </c>
      <c r="E2980" s="11" t="s">
        <v>12</v>
      </c>
      <c r="F2980" s="7">
        <f>F2981+F2983+F2985+F2987+F2989+F2991</f>
        <v>0</v>
      </c>
      <c r="G2980" s="7">
        <f t="shared" ref="G2980:H2980" si="265">G2981+G2983+G2985+G2987+G2989+G2991</f>
        <v>0</v>
      </c>
      <c r="H2980" s="7">
        <f t="shared" si="265"/>
        <v>0</v>
      </c>
    </row>
    <row r="2981" spans="2:8" s="9" customFormat="1" ht="33" hidden="1">
      <c r="B2981" s="4" t="s">
        <v>1230</v>
      </c>
      <c r="C2981" s="5" t="s">
        <v>1163</v>
      </c>
      <c r="D2981" s="7" t="s">
        <v>12</v>
      </c>
      <c r="E2981" s="11" t="s">
        <v>12</v>
      </c>
      <c r="F2981" s="7">
        <f>SUBTOTAL(9,F2982)</f>
        <v>0</v>
      </c>
      <c r="G2981" s="7">
        <f t="shared" ref="G2981:H2981" si="266">SUBTOTAL(9,G2982)</f>
        <v>0</v>
      </c>
      <c r="H2981" s="7">
        <f t="shared" si="266"/>
        <v>0</v>
      </c>
    </row>
    <row r="2982" spans="2:8" s="9" customFormat="1" hidden="1">
      <c r="B2982" s="4" t="s">
        <v>20</v>
      </c>
      <c r="C2982" s="5"/>
      <c r="D2982" s="7"/>
      <c r="E2982" s="7"/>
      <c r="F2982" s="7"/>
      <c r="G2982" s="7"/>
      <c r="H2982" s="7"/>
    </row>
    <row r="2983" spans="2:8" s="9" customFormat="1" ht="33" hidden="1">
      <c r="B2983" s="4" t="s">
        <v>1231</v>
      </c>
      <c r="C2983" s="5" t="s">
        <v>22</v>
      </c>
      <c r="D2983" s="7" t="s">
        <v>12</v>
      </c>
      <c r="E2983" s="11" t="s">
        <v>12</v>
      </c>
      <c r="F2983" s="7">
        <f>SUBTOTAL(9,F2984)</f>
        <v>0</v>
      </c>
      <c r="G2983" s="7">
        <f t="shared" ref="G2983:H2983" si="267">SUBTOTAL(9,G2984)</f>
        <v>0</v>
      </c>
      <c r="H2983" s="7">
        <f t="shared" si="267"/>
        <v>0</v>
      </c>
    </row>
    <row r="2984" spans="2:8" s="9" customFormat="1" hidden="1">
      <c r="B2984" s="4" t="s">
        <v>20</v>
      </c>
      <c r="C2984" s="5"/>
      <c r="D2984" s="7"/>
      <c r="E2984" s="7"/>
      <c r="F2984" s="7"/>
      <c r="G2984" s="7"/>
      <c r="H2984" s="7"/>
    </row>
    <row r="2985" spans="2:8" s="9" customFormat="1" ht="33" hidden="1">
      <c r="B2985" s="4" t="s">
        <v>1232</v>
      </c>
      <c r="C2985" s="5" t="s">
        <v>24</v>
      </c>
      <c r="D2985" s="7" t="s">
        <v>12</v>
      </c>
      <c r="E2985" s="11" t="s">
        <v>12</v>
      </c>
      <c r="F2985" s="7">
        <f>SUBTOTAL(9,F2986)</f>
        <v>0</v>
      </c>
      <c r="G2985" s="7">
        <f t="shared" ref="G2985:H2985" si="268">SUBTOTAL(9,G2986)</f>
        <v>0</v>
      </c>
      <c r="H2985" s="7">
        <f t="shared" si="268"/>
        <v>0</v>
      </c>
    </row>
    <row r="2986" spans="2:8" s="9" customFormat="1" hidden="1">
      <c r="B2986" s="4" t="s">
        <v>20</v>
      </c>
      <c r="C2986" s="5"/>
      <c r="D2986" s="7"/>
      <c r="E2986" s="7"/>
      <c r="F2986" s="7"/>
      <c r="G2986" s="7"/>
      <c r="H2986" s="7"/>
    </row>
    <row r="2987" spans="2:8" s="9" customFormat="1" ht="33" hidden="1">
      <c r="B2987" s="4" t="s">
        <v>1233</v>
      </c>
      <c r="C2987" s="5" t="s">
        <v>1167</v>
      </c>
      <c r="D2987" s="7" t="s">
        <v>12</v>
      </c>
      <c r="E2987" s="11" t="s">
        <v>12</v>
      </c>
      <c r="F2987" s="7">
        <f>SUBTOTAL(9,F2988)</f>
        <v>0</v>
      </c>
      <c r="G2987" s="7">
        <f t="shared" ref="G2987:H2987" si="269">SUBTOTAL(9,G2988)</f>
        <v>0</v>
      </c>
      <c r="H2987" s="7">
        <f t="shared" si="269"/>
        <v>0</v>
      </c>
    </row>
    <row r="2988" spans="2:8" s="9" customFormat="1" hidden="1">
      <c r="B2988" s="4" t="s">
        <v>20</v>
      </c>
      <c r="C2988" s="5"/>
      <c r="D2988" s="7"/>
      <c r="E2988" s="7"/>
      <c r="F2988" s="7"/>
      <c r="G2988" s="7"/>
      <c r="H2988" s="7"/>
    </row>
    <row r="2989" spans="2:8" s="9" customFormat="1" ht="33" hidden="1">
      <c r="B2989" s="4" t="s">
        <v>1234</v>
      </c>
      <c r="C2989" s="5" t="s">
        <v>28</v>
      </c>
      <c r="D2989" s="7" t="s">
        <v>12</v>
      </c>
      <c r="E2989" s="11" t="s">
        <v>12</v>
      </c>
      <c r="F2989" s="7">
        <f>SUBTOTAL(9,F2990)</f>
        <v>0</v>
      </c>
      <c r="G2989" s="7">
        <f t="shared" ref="G2989:H2989" si="270">SUBTOTAL(9,G2990)</f>
        <v>0</v>
      </c>
      <c r="H2989" s="7">
        <f t="shared" si="270"/>
        <v>0</v>
      </c>
    </row>
    <row r="2990" spans="2:8" s="9" customFormat="1" hidden="1">
      <c r="B2990" s="4" t="s">
        <v>20</v>
      </c>
      <c r="C2990" s="5"/>
      <c r="D2990" s="7"/>
      <c r="E2990" s="7"/>
      <c r="F2990" s="7"/>
      <c r="G2990" s="7"/>
      <c r="H2990" s="7"/>
    </row>
    <row r="2991" spans="2:8" s="9" customFormat="1" hidden="1">
      <c r="B2991" s="4" t="s">
        <v>1235</v>
      </c>
      <c r="C2991" s="5" t="s">
        <v>30</v>
      </c>
      <c r="D2991" s="7" t="s">
        <v>12</v>
      </c>
      <c r="E2991" s="11" t="s">
        <v>12</v>
      </c>
      <c r="F2991" s="7">
        <f>SUBTOTAL(9,F2992)</f>
        <v>0</v>
      </c>
      <c r="G2991" s="7">
        <f t="shared" ref="G2991:H2991" si="271">SUBTOTAL(9,G2992)</f>
        <v>0</v>
      </c>
      <c r="H2991" s="7">
        <f t="shared" si="271"/>
        <v>0</v>
      </c>
    </row>
    <row r="2992" spans="2:8" s="9" customFormat="1" hidden="1">
      <c r="B2992" s="4" t="s">
        <v>20</v>
      </c>
      <c r="C2992" s="5"/>
      <c r="D2992" s="7"/>
      <c r="E2992" s="7"/>
      <c r="F2992" s="7"/>
      <c r="G2992" s="7"/>
      <c r="H2992" s="7"/>
    </row>
    <row r="2993" spans="2:8" s="9" customFormat="1" hidden="1">
      <c r="B2993" s="4" t="s">
        <v>1236</v>
      </c>
      <c r="C2993" s="5" t="s">
        <v>1171</v>
      </c>
      <c r="D2993" s="7" t="s">
        <v>12</v>
      </c>
      <c r="E2993" s="11" t="s">
        <v>12</v>
      </c>
      <c r="F2993" s="7">
        <f>F2994+F2996+F2998+F3000+F3002+F3004</f>
        <v>0</v>
      </c>
      <c r="G2993" s="7">
        <f t="shared" ref="G2993:H2993" si="272">G2994+G2996+G2998+G3000+G3002+G3004</f>
        <v>0</v>
      </c>
      <c r="H2993" s="7">
        <f t="shared" si="272"/>
        <v>0</v>
      </c>
    </row>
    <row r="2994" spans="2:8" s="9" customFormat="1" ht="33" hidden="1">
      <c r="B2994" s="4" t="s">
        <v>1237</v>
      </c>
      <c r="C2994" s="5" t="s">
        <v>1163</v>
      </c>
      <c r="D2994" s="7" t="s">
        <v>12</v>
      </c>
      <c r="E2994" s="11" t="s">
        <v>12</v>
      </c>
      <c r="F2994" s="7">
        <f>SUBTOTAL(9,F2995)</f>
        <v>0</v>
      </c>
      <c r="G2994" s="7">
        <f t="shared" ref="G2994:H2994" si="273">SUBTOTAL(9,G2995)</f>
        <v>0</v>
      </c>
      <c r="H2994" s="7">
        <f t="shared" si="273"/>
        <v>0</v>
      </c>
    </row>
    <row r="2995" spans="2:8" s="9" customFormat="1" hidden="1">
      <c r="B2995" s="4" t="s">
        <v>20</v>
      </c>
      <c r="C2995" s="5"/>
      <c r="D2995" s="7"/>
      <c r="E2995" s="7"/>
      <c r="F2995" s="7"/>
      <c r="G2995" s="7"/>
      <c r="H2995" s="7"/>
    </row>
    <row r="2996" spans="2:8" s="9" customFormat="1" ht="33" hidden="1">
      <c r="B2996" s="4" t="s">
        <v>1238</v>
      </c>
      <c r="C2996" s="5" t="s">
        <v>22</v>
      </c>
      <c r="D2996" s="7" t="s">
        <v>12</v>
      </c>
      <c r="E2996" s="11" t="s">
        <v>12</v>
      </c>
      <c r="F2996" s="7">
        <f>SUBTOTAL(9,F2997)</f>
        <v>0</v>
      </c>
      <c r="G2996" s="7">
        <f t="shared" ref="G2996:H2996" si="274">SUBTOTAL(9,G2997)</f>
        <v>0</v>
      </c>
      <c r="H2996" s="7">
        <f t="shared" si="274"/>
        <v>0</v>
      </c>
    </row>
    <row r="2997" spans="2:8" s="9" customFormat="1" hidden="1">
      <c r="B2997" s="4" t="s">
        <v>20</v>
      </c>
      <c r="C2997" s="5"/>
      <c r="D2997" s="7"/>
      <c r="E2997" s="7"/>
      <c r="F2997" s="7"/>
      <c r="G2997" s="7"/>
      <c r="H2997" s="7"/>
    </row>
    <row r="2998" spans="2:8" s="9" customFormat="1" ht="33" hidden="1">
      <c r="B2998" s="4" t="s">
        <v>1239</v>
      </c>
      <c r="C2998" s="5" t="s">
        <v>24</v>
      </c>
      <c r="D2998" s="7" t="s">
        <v>12</v>
      </c>
      <c r="E2998" s="11" t="s">
        <v>12</v>
      </c>
      <c r="F2998" s="7">
        <f>SUBTOTAL(9,F2999)</f>
        <v>0</v>
      </c>
      <c r="G2998" s="7">
        <f t="shared" ref="G2998:H2998" si="275">SUBTOTAL(9,G2999)</f>
        <v>0</v>
      </c>
      <c r="H2998" s="7">
        <f t="shared" si="275"/>
        <v>0</v>
      </c>
    </row>
    <row r="2999" spans="2:8" s="9" customFormat="1" hidden="1">
      <c r="B2999" s="4" t="s">
        <v>20</v>
      </c>
      <c r="C2999" s="5"/>
      <c r="D2999" s="7"/>
      <c r="E2999" s="7"/>
      <c r="F2999" s="7"/>
      <c r="G2999" s="7"/>
      <c r="H2999" s="7"/>
    </row>
    <row r="3000" spans="2:8" s="9" customFormat="1" ht="33" hidden="1">
      <c r="B3000" s="4" t="s">
        <v>1240</v>
      </c>
      <c r="C3000" s="5" t="s">
        <v>1167</v>
      </c>
      <c r="D3000" s="7" t="s">
        <v>12</v>
      </c>
      <c r="E3000" s="11" t="s">
        <v>12</v>
      </c>
      <c r="F3000" s="7">
        <f>SUBTOTAL(9,F3001)</f>
        <v>0</v>
      </c>
      <c r="G3000" s="7">
        <f t="shared" ref="G3000:H3000" si="276">SUBTOTAL(9,G3001)</f>
        <v>0</v>
      </c>
      <c r="H3000" s="7">
        <f t="shared" si="276"/>
        <v>0</v>
      </c>
    </row>
    <row r="3001" spans="2:8" s="9" customFormat="1" hidden="1">
      <c r="B3001" s="4" t="s">
        <v>20</v>
      </c>
      <c r="C3001" s="5"/>
      <c r="D3001" s="7"/>
      <c r="E3001" s="7"/>
      <c r="F3001" s="7"/>
      <c r="G3001" s="7"/>
      <c r="H3001" s="7"/>
    </row>
    <row r="3002" spans="2:8" s="9" customFormat="1" ht="33" hidden="1">
      <c r="B3002" s="4" t="s">
        <v>1241</v>
      </c>
      <c r="C3002" s="5" t="s">
        <v>28</v>
      </c>
      <c r="D3002" s="7" t="s">
        <v>12</v>
      </c>
      <c r="E3002" s="11" t="s">
        <v>12</v>
      </c>
      <c r="F3002" s="7">
        <f>SUBTOTAL(9,F3003)</f>
        <v>0</v>
      </c>
      <c r="G3002" s="7">
        <f t="shared" ref="G3002:H3002" si="277">SUBTOTAL(9,G3003)</f>
        <v>0</v>
      </c>
      <c r="H3002" s="7">
        <f t="shared" si="277"/>
        <v>0</v>
      </c>
    </row>
    <row r="3003" spans="2:8" s="9" customFormat="1" hidden="1">
      <c r="B3003" s="4" t="s">
        <v>20</v>
      </c>
      <c r="C3003" s="5"/>
      <c r="D3003" s="7"/>
      <c r="E3003" s="7"/>
      <c r="F3003" s="7"/>
      <c r="G3003" s="7"/>
      <c r="H3003" s="7"/>
    </row>
    <row r="3004" spans="2:8" s="9" customFormat="1" hidden="1">
      <c r="B3004" s="4" t="s">
        <v>1242</v>
      </c>
      <c r="C3004" s="5" t="s">
        <v>30</v>
      </c>
      <c r="D3004" s="7" t="s">
        <v>12</v>
      </c>
      <c r="E3004" s="11" t="s">
        <v>12</v>
      </c>
      <c r="F3004" s="7">
        <f>SUBTOTAL(9,F3005)</f>
        <v>0</v>
      </c>
      <c r="G3004" s="7">
        <f t="shared" ref="G3004:H3004" si="278">SUBTOTAL(9,G3005)</f>
        <v>0</v>
      </c>
      <c r="H3004" s="7">
        <f t="shared" si="278"/>
        <v>0</v>
      </c>
    </row>
    <row r="3005" spans="2:8" s="9" customFormat="1" hidden="1">
      <c r="B3005" s="4" t="s">
        <v>20</v>
      </c>
      <c r="C3005" s="5"/>
      <c r="D3005" s="7"/>
      <c r="E3005" s="7"/>
      <c r="F3005" s="7"/>
      <c r="G3005" s="7"/>
      <c r="H3005" s="7"/>
    </row>
    <row r="3006" spans="2:8" s="9" customFormat="1" hidden="1">
      <c r="B3006" s="34" t="s">
        <v>1243</v>
      </c>
      <c r="C3006" s="5" t="s">
        <v>1179</v>
      </c>
      <c r="D3006" s="7" t="s">
        <v>12</v>
      </c>
      <c r="E3006" s="11" t="s">
        <v>12</v>
      </c>
      <c r="F3006" s="7">
        <f>F3007+F3020</f>
        <v>0</v>
      </c>
      <c r="G3006" s="7">
        <f t="shared" ref="G3006:H3006" si="279">G3007+G3020</f>
        <v>0</v>
      </c>
      <c r="H3006" s="7">
        <f t="shared" si="279"/>
        <v>0</v>
      </c>
    </row>
    <row r="3007" spans="2:8" s="9" customFormat="1" hidden="1">
      <c r="B3007" s="4" t="s">
        <v>1244</v>
      </c>
      <c r="C3007" s="5" t="s">
        <v>1161</v>
      </c>
      <c r="D3007" s="7" t="s">
        <v>12</v>
      </c>
      <c r="E3007" s="11" t="s">
        <v>12</v>
      </c>
      <c r="F3007" s="7">
        <f>F3008+F3010+F3012+F3014+F3016+F3018</f>
        <v>0</v>
      </c>
      <c r="G3007" s="7">
        <f t="shared" ref="G3007:H3007" si="280">G3008+G3010+G3012+G3014+G3016+G3018</f>
        <v>0</v>
      </c>
      <c r="H3007" s="7">
        <f t="shared" si="280"/>
        <v>0</v>
      </c>
    </row>
    <row r="3008" spans="2:8" s="9" customFormat="1" ht="33" hidden="1">
      <c r="B3008" s="4" t="s">
        <v>1245</v>
      </c>
      <c r="C3008" s="5" t="s">
        <v>1163</v>
      </c>
      <c r="D3008" s="7" t="s">
        <v>12</v>
      </c>
      <c r="E3008" s="11" t="s">
        <v>12</v>
      </c>
      <c r="F3008" s="7">
        <f>SUBTOTAL(9,F3009)</f>
        <v>0</v>
      </c>
      <c r="G3008" s="7">
        <f t="shared" ref="G3008:H3008" si="281">SUBTOTAL(9,G3009)</f>
        <v>0</v>
      </c>
      <c r="H3008" s="7">
        <f t="shared" si="281"/>
        <v>0</v>
      </c>
    </row>
    <row r="3009" spans="2:8" s="9" customFormat="1" hidden="1">
      <c r="B3009" s="4" t="s">
        <v>20</v>
      </c>
      <c r="C3009" s="5"/>
      <c r="D3009" s="7"/>
      <c r="E3009" s="7"/>
      <c r="F3009" s="7"/>
      <c r="G3009" s="7"/>
      <c r="H3009" s="7"/>
    </row>
    <row r="3010" spans="2:8" s="9" customFormat="1" ht="33" hidden="1">
      <c r="B3010" s="4" t="s">
        <v>1246</v>
      </c>
      <c r="C3010" s="5" t="s">
        <v>22</v>
      </c>
      <c r="D3010" s="7" t="s">
        <v>12</v>
      </c>
      <c r="E3010" s="11" t="s">
        <v>12</v>
      </c>
      <c r="F3010" s="7">
        <f>SUBTOTAL(9,F3011)</f>
        <v>0</v>
      </c>
      <c r="G3010" s="7">
        <f t="shared" ref="G3010:H3010" si="282">SUBTOTAL(9,G3011)</f>
        <v>0</v>
      </c>
      <c r="H3010" s="7">
        <f t="shared" si="282"/>
        <v>0</v>
      </c>
    </row>
    <row r="3011" spans="2:8" s="9" customFormat="1" hidden="1">
      <c r="B3011" s="4" t="s">
        <v>20</v>
      </c>
      <c r="C3011" s="5"/>
      <c r="D3011" s="7"/>
      <c r="E3011" s="7"/>
      <c r="F3011" s="7"/>
      <c r="G3011" s="7"/>
      <c r="H3011" s="7"/>
    </row>
    <row r="3012" spans="2:8" s="9" customFormat="1" ht="33" hidden="1">
      <c r="B3012" s="4" t="s">
        <v>1247</v>
      </c>
      <c r="C3012" s="5" t="s">
        <v>24</v>
      </c>
      <c r="D3012" s="7" t="s">
        <v>12</v>
      </c>
      <c r="E3012" s="11" t="s">
        <v>12</v>
      </c>
      <c r="F3012" s="7">
        <f>SUBTOTAL(9,F3013)</f>
        <v>0</v>
      </c>
      <c r="G3012" s="7">
        <f t="shared" ref="G3012:H3012" si="283">SUBTOTAL(9,G3013)</f>
        <v>0</v>
      </c>
      <c r="H3012" s="7">
        <f t="shared" si="283"/>
        <v>0</v>
      </c>
    </row>
    <row r="3013" spans="2:8" s="9" customFormat="1" hidden="1">
      <c r="B3013" s="4" t="s">
        <v>20</v>
      </c>
      <c r="C3013" s="5"/>
      <c r="D3013" s="7"/>
      <c r="E3013" s="7"/>
      <c r="F3013" s="7"/>
      <c r="G3013" s="7"/>
      <c r="H3013" s="7"/>
    </row>
    <row r="3014" spans="2:8" s="9" customFormat="1" ht="33" hidden="1">
      <c r="B3014" s="4" t="s">
        <v>1248</v>
      </c>
      <c r="C3014" s="5" t="s">
        <v>1167</v>
      </c>
      <c r="D3014" s="7" t="s">
        <v>12</v>
      </c>
      <c r="E3014" s="11" t="s">
        <v>12</v>
      </c>
      <c r="F3014" s="7">
        <f>SUBTOTAL(9,F3015)</f>
        <v>0</v>
      </c>
      <c r="G3014" s="7">
        <f t="shared" ref="G3014:H3014" si="284">SUBTOTAL(9,G3015)</f>
        <v>0</v>
      </c>
      <c r="H3014" s="7">
        <f t="shared" si="284"/>
        <v>0</v>
      </c>
    </row>
    <row r="3015" spans="2:8" s="9" customFormat="1" hidden="1">
      <c r="B3015" s="4" t="s">
        <v>20</v>
      </c>
      <c r="C3015" s="5"/>
      <c r="D3015" s="7"/>
      <c r="E3015" s="7"/>
      <c r="F3015" s="7"/>
      <c r="G3015" s="7"/>
      <c r="H3015" s="7"/>
    </row>
    <row r="3016" spans="2:8" s="9" customFormat="1" ht="33" hidden="1">
      <c r="B3016" s="4" t="s">
        <v>1249</v>
      </c>
      <c r="C3016" s="5" t="s">
        <v>28</v>
      </c>
      <c r="D3016" s="7" t="s">
        <v>12</v>
      </c>
      <c r="E3016" s="11" t="s">
        <v>12</v>
      </c>
      <c r="F3016" s="7">
        <f>SUBTOTAL(9,F3017)</f>
        <v>0</v>
      </c>
      <c r="G3016" s="7">
        <f t="shared" ref="G3016:H3016" si="285">SUBTOTAL(9,G3017)</f>
        <v>0</v>
      </c>
      <c r="H3016" s="7">
        <f t="shared" si="285"/>
        <v>0</v>
      </c>
    </row>
    <row r="3017" spans="2:8" s="9" customFormat="1" hidden="1">
      <c r="B3017" s="4" t="s">
        <v>20</v>
      </c>
      <c r="C3017" s="5"/>
      <c r="D3017" s="7"/>
      <c r="E3017" s="7"/>
      <c r="F3017" s="7"/>
      <c r="G3017" s="7"/>
      <c r="H3017" s="7"/>
    </row>
    <row r="3018" spans="2:8" s="9" customFormat="1" hidden="1">
      <c r="B3018" s="4" t="s">
        <v>1250</v>
      </c>
      <c r="C3018" s="5" t="s">
        <v>30</v>
      </c>
      <c r="D3018" s="7" t="s">
        <v>12</v>
      </c>
      <c r="E3018" s="11" t="s">
        <v>12</v>
      </c>
      <c r="F3018" s="7">
        <f>SUBTOTAL(9,F3019)</f>
        <v>0</v>
      </c>
      <c r="G3018" s="7">
        <f t="shared" ref="G3018:H3018" si="286">SUBTOTAL(9,G3019)</f>
        <v>0</v>
      </c>
      <c r="H3018" s="7">
        <f t="shared" si="286"/>
        <v>0</v>
      </c>
    </row>
    <row r="3019" spans="2:8" s="9" customFormat="1" hidden="1">
      <c r="B3019" s="4" t="s">
        <v>20</v>
      </c>
      <c r="C3019" s="5"/>
      <c r="D3019" s="7"/>
      <c r="E3019" s="7"/>
      <c r="F3019" s="7"/>
      <c r="G3019" s="7"/>
      <c r="H3019" s="7"/>
    </row>
    <row r="3020" spans="2:8" s="9" customFormat="1" hidden="1">
      <c r="B3020" s="4" t="s">
        <v>1251</v>
      </c>
      <c r="C3020" s="5" t="s">
        <v>1171</v>
      </c>
      <c r="D3020" s="7" t="s">
        <v>12</v>
      </c>
      <c r="E3020" s="11" t="s">
        <v>12</v>
      </c>
      <c r="F3020" s="7">
        <f>F3021+F3023+F3025+F3027+F3029+F3031</f>
        <v>0</v>
      </c>
      <c r="G3020" s="7">
        <f t="shared" ref="G3020:H3020" si="287">G3021+G3023+G3025+G3027+G3029+G3031</f>
        <v>0</v>
      </c>
      <c r="H3020" s="7">
        <f t="shared" si="287"/>
        <v>0</v>
      </c>
    </row>
    <row r="3021" spans="2:8" s="9" customFormat="1" ht="33" hidden="1">
      <c r="B3021" s="4" t="s">
        <v>1252</v>
      </c>
      <c r="C3021" s="5" t="s">
        <v>1163</v>
      </c>
      <c r="D3021" s="7" t="s">
        <v>12</v>
      </c>
      <c r="E3021" s="11" t="s">
        <v>12</v>
      </c>
      <c r="F3021" s="7">
        <f>SUBTOTAL(9,F3022)</f>
        <v>0</v>
      </c>
      <c r="G3021" s="7">
        <f t="shared" ref="G3021:H3021" si="288">SUBTOTAL(9,G3022)</f>
        <v>0</v>
      </c>
      <c r="H3021" s="7">
        <f t="shared" si="288"/>
        <v>0</v>
      </c>
    </row>
    <row r="3022" spans="2:8" s="9" customFormat="1" hidden="1">
      <c r="B3022" s="4" t="s">
        <v>20</v>
      </c>
      <c r="C3022" s="5"/>
      <c r="D3022" s="7"/>
      <c r="E3022" s="7"/>
      <c r="F3022" s="7"/>
      <c r="G3022" s="7"/>
      <c r="H3022" s="7"/>
    </row>
    <row r="3023" spans="2:8" s="9" customFormat="1" ht="33" hidden="1">
      <c r="B3023" s="4" t="s">
        <v>1253</v>
      </c>
      <c r="C3023" s="5" t="s">
        <v>22</v>
      </c>
      <c r="D3023" s="7" t="s">
        <v>12</v>
      </c>
      <c r="E3023" s="11" t="s">
        <v>12</v>
      </c>
      <c r="F3023" s="7">
        <f>SUBTOTAL(9,F3024)</f>
        <v>0</v>
      </c>
      <c r="G3023" s="7">
        <f t="shared" ref="G3023:H3023" si="289">SUBTOTAL(9,G3024)</f>
        <v>0</v>
      </c>
      <c r="H3023" s="7">
        <f t="shared" si="289"/>
        <v>0</v>
      </c>
    </row>
    <row r="3024" spans="2:8" s="9" customFormat="1" hidden="1">
      <c r="B3024" s="4" t="s">
        <v>20</v>
      </c>
      <c r="C3024" s="5"/>
      <c r="D3024" s="7"/>
      <c r="E3024" s="7"/>
      <c r="F3024" s="7"/>
      <c r="G3024" s="7"/>
      <c r="H3024" s="7"/>
    </row>
    <row r="3025" spans="2:8" s="9" customFormat="1" ht="33" hidden="1">
      <c r="B3025" s="4" t="s">
        <v>1254</v>
      </c>
      <c r="C3025" s="5" t="s">
        <v>24</v>
      </c>
      <c r="D3025" s="7" t="s">
        <v>12</v>
      </c>
      <c r="E3025" s="11" t="s">
        <v>12</v>
      </c>
      <c r="F3025" s="7">
        <f>SUBTOTAL(9,F3026)</f>
        <v>0</v>
      </c>
      <c r="G3025" s="7">
        <f t="shared" ref="G3025:H3025" si="290">SUBTOTAL(9,G3026)</f>
        <v>0</v>
      </c>
      <c r="H3025" s="7">
        <f t="shared" si="290"/>
        <v>0</v>
      </c>
    </row>
    <row r="3026" spans="2:8" s="9" customFormat="1" hidden="1">
      <c r="B3026" s="4" t="s">
        <v>20</v>
      </c>
      <c r="C3026" s="5"/>
      <c r="D3026" s="7"/>
      <c r="E3026" s="7"/>
      <c r="F3026" s="7"/>
      <c r="G3026" s="7"/>
      <c r="H3026" s="7"/>
    </row>
    <row r="3027" spans="2:8" s="9" customFormat="1" ht="33" hidden="1">
      <c r="B3027" s="4" t="s">
        <v>1255</v>
      </c>
      <c r="C3027" s="5" t="s">
        <v>1167</v>
      </c>
      <c r="D3027" s="7" t="s">
        <v>12</v>
      </c>
      <c r="E3027" s="11" t="s">
        <v>12</v>
      </c>
      <c r="F3027" s="7">
        <f>SUBTOTAL(9,F3028)</f>
        <v>0</v>
      </c>
      <c r="G3027" s="7">
        <f t="shared" ref="G3027:H3027" si="291">SUBTOTAL(9,G3028)</f>
        <v>0</v>
      </c>
      <c r="H3027" s="7">
        <f t="shared" si="291"/>
        <v>0</v>
      </c>
    </row>
    <row r="3028" spans="2:8" s="9" customFormat="1" hidden="1">
      <c r="B3028" s="4" t="s">
        <v>20</v>
      </c>
      <c r="C3028" s="5"/>
      <c r="D3028" s="7"/>
      <c r="E3028" s="7"/>
      <c r="F3028" s="7"/>
      <c r="G3028" s="7"/>
      <c r="H3028" s="7"/>
    </row>
    <row r="3029" spans="2:8" s="9" customFormat="1" ht="33" hidden="1">
      <c r="B3029" s="4" t="s">
        <v>1256</v>
      </c>
      <c r="C3029" s="5" t="s">
        <v>28</v>
      </c>
      <c r="D3029" s="7" t="s">
        <v>12</v>
      </c>
      <c r="E3029" s="11" t="s">
        <v>12</v>
      </c>
      <c r="F3029" s="7">
        <f>SUBTOTAL(9,F3030)</f>
        <v>0</v>
      </c>
      <c r="G3029" s="7">
        <f t="shared" ref="G3029:H3029" si="292">SUBTOTAL(9,G3030)</f>
        <v>0</v>
      </c>
      <c r="H3029" s="7">
        <f t="shared" si="292"/>
        <v>0</v>
      </c>
    </row>
    <row r="3030" spans="2:8" s="9" customFormat="1" hidden="1">
      <c r="B3030" s="4" t="s">
        <v>20</v>
      </c>
      <c r="C3030" s="5"/>
      <c r="D3030" s="7"/>
      <c r="E3030" s="7"/>
      <c r="F3030" s="7"/>
      <c r="G3030" s="7"/>
      <c r="H3030" s="7"/>
    </row>
    <row r="3031" spans="2:8" s="9" customFormat="1" hidden="1">
      <c r="B3031" s="4" t="s">
        <v>1257</v>
      </c>
      <c r="C3031" s="5" t="s">
        <v>30</v>
      </c>
      <c r="D3031" s="7" t="s">
        <v>12</v>
      </c>
      <c r="E3031" s="11" t="s">
        <v>12</v>
      </c>
      <c r="F3031" s="7">
        <f>SUBTOTAL(9,F3032)</f>
        <v>0</v>
      </c>
      <c r="G3031" s="7">
        <f t="shared" ref="G3031:H3031" si="293">SUBTOTAL(9,G3032)</f>
        <v>0</v>
      </c>
      <c r="H3031" s="7">
        <f t="shared" si="293"/>
        <v>0</v>
      </c>
    </row>
    <row r="3032" spans="2:8" s="9" customFormat="1" hidden="1">
      <c r="B3032" s="4" t="s">
        <v>20</v>
      </c>
      <c r="C3032" s="5"/>
      <c r="D3032" s="7"/>
      <c r="E3032" s="7"/>
      <c r="F3032" s="7"/>
      <c r="G3032" s="7"/>
      <c r="H3032" s="7"/>
    </row>
    <row r="3033" spans="2:8" s="9" customFormat="1" ht="33" hidden="1">
      <c r="B3033" s="4" t="s">
        <v>1258</v>
      </c>
      <c r="C3033" s="5" t="s">
        <v>1259</v>
      </c>
      <c r="D3033" s="7" t="s">
        <v>12</v>
      </c>
      <c r="E3033" s="11" t="s">
        <v>12</v>
      </c>
      <c r="F3033" s="7">
        <f>F3034+F3061</f>
        <v>0</v>
      </c>
      <c r="G3033" s="7">
        <f t="shared" ref="G3033:H3033" si="294">G3034+G3061</f>
        <v>0</v>
      </c>
      <c r="H3033" s="7">
        <f t="shared" si="294"/>
        <v>0</v>
      </c>
    </row>
    <row r="3034" spans="2:8" s="9" customFormat="1" hidden="1">
      <c r="B3034" s="34" t="s">
        <v>1260</v>
      </c>
      <c r="C3034" s="5" t="s">
        <v>1159</v>
      </c>
      <c r="D3034" s="7" t="s">
        <v>12</v>
      </c>
      <c r="E3034" s="11" t="s">
        <v>12</v>
      </c>
      <c r="F3034" s="7">
        <f>F3035+F3048</f>
        <v>0</v>
      </c>
      <c r="G3034" s="7">
        <f t="shared" ref="G3034:H3034" si="295">G3035+G3048</f>
        <v>0</v>
      </c>
      <c r="H3034" s="7">
        <f t="shared" si="295"/>
        <v>0</v>
      </c>
    </row>
    <row r="3035" spans="2:8" s="9" customFormat="1" hidden="1">
      <c r="B3035" s="4" t="s">
        <v>1261</v>
      </c>
      <c r="C3035" s="5" t="s">
        <v>1161</v>
      </c>
      <c r="D3035" s="7" t="s">
        <v>12</v>
      </c>
      <c r="E3035" s="11" t="s">
        <v>12</v>
      </c>
      <c r="F3035" s="7">
        <f>F3036+F3038+F3040+F3042+F3044+F3046</f>
        <v>0</v>
      </c>
      <c r="G3035" s="7">
        <f t="shared" ref="G3035:H3035" si="296">G3036+G3038+G3040+G3042+G3044+G3046</f>
        <v>0</v>
      </c>
      <c r="H3035" s="7">
        <f t="shared" si="296"/>
        <v>0</v>
      </c>
    </row>
    <row r="3036" spans="2:8" s="9" customFormat="1" ht="33" hidden="1">
      <c r="B3036" s="4" t="s">
        <v>1262</v>
      </c>
      <c r="C3036" s="5" t="s">
        <v>1163</v>
      </c>
      <c r="D3036" s="7" t="s">
        <v>12</v>
      </c>
      <c r="E3036" s="11" t="s">
        <v>12</v>
      </c>
      <c r="F3036" s="7">
        <f>SUBTOTAL(9,F3037)</f>
        <v>0</v>
      </c>
      <c r="G3036" s="7">
        <f t="shared" ref="G3036:H3036" si="297">SUBTOTAL(9,G3037)</f>
        <v>0</v>
      </c>
      <c r="H3036" s="7">
        <f t="shared" si="297"/>
        <v>0</v>
      </c>
    </row>
    <row r="3037" spans="2:8" s="9" customFormat="1" hidden="1">
      <c r="B3037" s="4" t="s">
        <v>20</v>
      </c>
      <c r="C3037" s="5"/>
      <c r="D3037" s="7"/>
      <c r="E3037" s="7"/>
      <c r="F3037" s="7"/>
      <c r="G3037" s="7"/>
      <c r="H3037" s="7"/>
    </row>
    <row r="3038" spans="2:8" s="9" customFormat="1" ht="33" hidden="1">
      <c r="B3038" s="4" t="s">
        <v>1263</v>
      </c>
      <c r="C3038" s="5" t="s">
        <v>22</v>
      </c>
      <c r="D3038" s="7" t="s">
        <v>12</v>
      </c>
      <c r="E3038" s="11" t="s">
        <v>12</v>
      </c>
      <c r="F3038" s="7">
        <f>SUBTOTAL(9,F3039)</f>
        <v>0</v>
      </c>
      <c r="G3038" s="7">
        <f t="shared" ref="G3038:H3038" si="298">SUBTOTAL(9,G3039)</f>
        <v>0</v>
      </c>
      <c r="H3038" s="7">
        <f t="shared" si="298"/>
        <v>0</v>
      </c>
    </row>
    <row r="3039" spans="2:8" s="9" customFormat="1" hidden="1">
      <c r="B3039" s="4" t="s">
        <v>20</v>
      </c>
      <c r="C3039" s="5"/>
      <c r="D3039" s="7"/>
      <c r="E3039" s="7"/>
      <c r="F3039" s="7"/>
      <c r="G3039" s="7"/>
      <c r="H3039" s="7"/>
    </row>
    <row r="3040" spans="2:8" s="9" customFormat="1" ht="33" hidden="1">
      <c r="B3040" s="4" t="s">
        <v>1264</v>
      </c>
      <c r="C3040" s="5" t="s">
        <v>24</v>
      </c>
      <c r="D3040" s="7" t="s">
        <v>12</v>
      </c>
      <c r="E3040" s="11" t="s">
        <v>12</v>
      </c>
      <c r="F3040" s="7">
        <f>SUBTOTAL(9,F3041)</f>
        <v>0</v>
      </c>
      <c r="G3040" s="7">
        <f t="shared" ref="G3040:H3040" si="299">SUBTOTAL(9,G3041)</f>
        <v>0</v>
      </c>
      <c r="H3040" s="7">
        <f t="shared" si="299"/>
        <v>0</v>
      </c>
    </row>
    <row r="3041" spans="2:8" s="9" customFormat="1" hidden="1">
      <c r="B3041" s="4" t="s">
        <v>20</v>
      </c>
      <c r="C3041" s="5"/>
      <c r="D3041" s="7"/>
      <c r="E3041" s="7"/>
      <c r="F3041" s="7"/>
      <c r="G3041" s="7"/>
      <c r="H3041" s="7"/>
    </row>
    <row r="3042" spans="2:8" s="9" customFormat="1" ht="33" hidden="1">
      <c r="B3042" s="4" t="s">
        <v>1265</v>
      </c>
      <c r="C3042" s="5" t="s">
        <v>1167</v>
      </c>
      <c r="D3042" s="7" t="s">
        <v>12</v>
      </c>
      <c r="E3042" s="11" t="s">
        <v>12</v>
      </c>
      <c r="F3042" s="7">
        <f>SUBTOTAL(9,F3043)</f>
        <v>0</v>
      </c>
      <c r="G3042" s="7">
        <f t="shared" ref="G3042:H3042" si="300">SUBTOTAL(9,G3043)</f>
        <v>0</v>
      </c>
      <c r="H3042" s="7">
        <f t="shared" si="300"/>
        <v>0</v>
      </c>
    </row>
    <row r="3043" spans="2:8" s="9" customFormat="1" hidden="1">
      <c r="B3043" s="4" t="s">
        <v>20</v>
      </c>
      <c r="C3043" s="5"/>
      <c r="D3043" s="7"/>
      <c r="E3043" s="7"/>
      <c r="F3043" s="7"/>
      <c r="G3043" s="7"/>
      <c r="H3043" s="7"/>
    </row>
    <row r="3044" spans="2:8" s="9" customFormat="1" ht="33" hidden="1">
      <c r="B3044" s="4" t="s">
        <v>1266</v>
      </c>
      <c r="C3044" s="5" t="s">
        <v>28</v>
      </c>
      <c r="D3044" s="7" t="s">
        <v>12</v>
      </c>
      <c r="E3044" s="11" t="s">
        <v>12</v>
      </c>
      <c r="F3044" s="7">
        <f>SUBTOTAL(9,F3045)</f>
        <v>0</v>
      </c>
      <c r="G3044" s="7">
        <f t="shared" ref="G3044:H3044" si="301">SUBTOTAL(9,G3045)</f>
        <v>0</v>
      </c>
      <c r="H3044" s="7">
        <f t="shared" si="301"/>
        <v>0</v>
      </c>
    </row>
    <row r="3045" spans="2:8" s="9" customFormat="1" hidden="1">
      <c r="B3045" s="4" t="s">
        <v>20</v>
      </c>
      <c r="C3045" s="5"/>
      <c r="D3045" s="7"/>
      <c r="E3045" s="7"/>
      <c r="F3045" s="7"/>
      <c r="G3045" s="7"/>
      <c r="H3045" s="7"/>
    </row>
    <row r="3046" spans="2:8" s="9" customFormat="1" hidden="1">
      <c r="B3046" s="4" t="s">
        <v>1267</v>
      </c>
      <c r="C3046" s="5" t="s">
        <v>30</v>
      </c>
      <c r="D3046" s="7" t="s">
        <v>12</v>
      </c>
      <c r="E3046" s="11" t="s">
        <v>12</v>
      </c>
      <c r="F3046" s="7">
        <f>SUBTOTAL(9,F3047)</f>
        <v>0</v>
      </c>
      <c r="G3046" s="7">
        <f t="shared" ref="G3046:H3046" si="302">SUBTOTAL(9,G3047)</f>
        <v>0</v>
      </c>
      <c r="H3046" s="7">
        <f t="shared" si="302"/>
        <v>0</v>
      </c>
    </row>
    <row r="3047" spans="2:8" s="9" customFormat="1" hidden="1">
      <c r="B3047" s="4" t="s">
        <v>20</v>
      </c>
      <c r="C3047" s="5"/>
      <c r="D3047" s="7"/>
      <c r="E3047" s="7"/>
      <c r="F3047" s="7"/>
      <c r="G3047" s="7"/>
      <c r="H3047" s="7"/>
    </row>
    <row r="3048" spans="2:8" s="9" customFormat="1" hidden="1">
      <c r="B3048" s="4" t="s">
        <v>1268</v>
      </c>
      <c r="C3048" s="5" t="s">
        <v>1171</v>
      </c>
      <c r="D3048" s="7" t="s">
        <v>12</v>
      </c>
      <c r="E3048" s="11" t="s">
        <v>12</v>
      </c>
      <c r="F3048" s="7">
        <f>F3049+F3051+F3053+F3055+F3057+F3059</f>
        <v>0</v>
      </c>
      <c r="G3048" s="7">
        <f t="shared" ref="G3048:H3048" si="303">G3049+G3051+G3053+G3055+G3057+G3059</f>
        <v>0</v>
      </c>
      <c r="H3048" s="7">
        <f t="shared" si="303"/>
        <v>0</v>
      </c>
    </row>
    <row r="3049" spans="2:8" s="9" customFormat="1" ht="33" hidden="1">
      <c r="B3049" s="4" t="s">
        <v>1269</v>
      </c>
      <c r="C3049" s="5" t="s">
        <v>1163</v>
      </c>
      <c r="D3049" s="7" t="s">
        <v>12</v>
      </c>
      <c r="E3049" s="11" t="s">
        <v>12</v>
      </c>
      <c r="F3049" s="7">
        <f>SUBTOTAL(9,F3050)</f>
        <v>0</v>
      </c>
      <c r="G3049" s="7">
        <f t="shared" ref="G3049:H3049" si="304">SUBTOTAL(9,G3050)</f>
        <v>0</v>
      </c>
      <c r="H3049" s="7">
        <f t="shared" si="304"/>
        <v>0</v>
      </c>
    </row>
    <row r="3050" spans="2:8" s="9" customFormat="1" hidden="1">
      <c r="B3050" s="4" t="s">
        <v>20</v>
      </c>
      <c r="C3050" s="5"/>
      <c r="D3050" s="7"/>
      <c r="E3050" s="7"/>
      <c r="F3050" s="7"/>
      <c r="G3050" s="7"/>
      <c r="H3050" s="7"/>
    </row>
    <row r="3051" spans="2:8" s="9" customFormat="1" ht="33" hidden="1">
      <c r="B3051" s="4" t="s">
        <v>1270</v>
      </c>
      <c r="C3051" s="5" t="s">
        <v>22</v>
      </c>
      <c r="D3051" s="7" t="s">
        <v>12</v>
      </c>
      <c r="E3051" s="11" t="s">
        <v>12</v>
      </c>
      <c r="F3051" s="7">
        <f>SUBTOTAL(9,F3052)</f>
        <v>0</v>
      </c>
      <c r="G3051" s="7">
        <f t="shared" ref="G3051:H3051" si="305">SUBTOTAL(9,G3052)</f>
        <v>0</v>
      </c>
      <c r="H3051" s="7">
        <f t="shared" si="305"/>
        <v>0</v>
      </c>
    </row>
    <row r="3052" spans="2:8" s="9" customFormat="1" hidden="1">
      <c r="B3052" s="4" t="s">
        <v>20</v>
      </c>
      <c r="C3052" s="5"/>
      <c r="D3052" s="7"/>
      <c r="E3052" s="7"/>
      <c r="F3052" s="7"/>
      <c r="G3052" s="7"/>
      <c r="H3052" s="7"/>
    </row>
    <row r="3053" spans="2:8" s="9" customFormat="1" ht="33" hidden="1">
      <c r="B3053" s="4" t="s">
        <v>1271</v>
      </c>
      <c r="C3053" s="5" t="s">
        <v>24</v>
      </c>
      <c r="D3053" s="7" t="s">
        <v>12</v>
      </c>
      <c r="E3053" s="11" t="s">
        <v>12</v>
      </c>
      <c r="F3053" s="7">
        <f>SUBTOTAL(9,F3054)</f>
        <v>0</v>
      </c>
      <c r="G3053" s="7">
        <f t="shared" ref="G3053:H3053" si="306">SUBTOTAL(9,G3054)</f>
        <v>0</v>
      </c>
      <c r="H3053" s="7">
        <f t="shared" si="306"/>
        <v>0</v>
      </c>
    </row>
    <row r="3054" spans="2:8" s="9" customFormat="1" hidden="1">
      <c r="B3054" s="4" t="s">
        <v>20</v>
      </c>
      <c r="C3054" s="5"/>
      <c r="D3054" s="7"/>
      <c r="E3054" s="7"/>
      <c r="F3054" s="7"/>
      <c r="G3054" s="7"/>
      <c r="H3054" s="7"/>
    </row>
    <row r="3055" spans="2:8" s="9" customFormat="1" ht="33" hidden="1">
      <c r="B3055" s="4" t="s">
        <v>1272</v>
      </c>
      <c r="C3055" s="5" t="s">
        <v>1167</v>
      </c>
      <c r="D3055" s="7" t="s">
        <v>12</v>
      </c>
      <c r="E3055" s="11" t="s">
        <v>12</v>
      </c>
      <c r="F3055" s="7">
        <f>SUBTOTAL(9,F3056)</f>
        <v>0</v>
      </c>
      <c r="G3055" s="7">
        <f t="shared" ref="G3055:H3055" si="307">SUBTOTAL(9,G3056)</f>
        <v>0</v>
      </c>
      <c r="H3055" s="7">
        <f t="shared" si="307"/>
        <v>0</v>
      </c>
    </row>
    <row r="3056" spans="2:8" s="9" customFormat="1" hidden="1">
      <c r="B3056" s="4" t="s">
        <v>20</v>
      </c>
      <c r="C3056" s="5"/>
      <c r="D3056" s="7"/>
      <c r="E3056" s="7"/>
      <c r="F3056" s="7"/>
      <c r="G3056" s="7"/>
      <c r="H3056" s="7"/>
    </row>
    <row r="3057" spans="2:8" s="9" customFormat="1" ht="33" hidden="1">
      <c r="B3057" s="4" t="s">
        <v>1273</v>
      </c>
      <c r="C3057" s="5" t="s">
        <v>28</v>
      </c>
      <c r="D3057" s="7" t="s">
        <v>12</v>
      </c>
      <c r="E3057" s="11" t="s">
        <v>12</v>
      </c>
      <c r="F3057" s="7">
        <f>SUBTOTAL(9,F3058)</f>
        <v>0</v>
      </c>
      <c r="G3057" s="7">
        <f t="shared" ref="G3057:H3057" si="308">SUBTOTAL(9,G3058)</f>
        <v>0</v>
      </c>
      <c r="H3057" s="7">
        <f t="shared" si="308"/>
        <v>0</v>
      </c>
    </row>
    <row r="3058" spans="2:8" s="9" customFormat="1" hidden="1">
      <c r="B3058" s="4" t="s">
        <v>20</v>
      </c>
      <c r="C3058" s="5"/>
      <c r="D3058" s="7"/>
      <c r="E3058" s="7"/>
      <c r="F3058" s="7"/>
      <c r="G3058" s="7"/>
      <c r="H3058" s="7"/>
    </row>
    <row r="3059" spans="2:8" s="9" customFormat="1" hidden="1">
      <c r="B3059" s="4" t="s">
        <v>1274</v>
      </c>
      <c r="C3059" s="5" t="s">
        <v>30</v>
      </c>
      <c r="D3059" s="7" t="s">
        <v>12</v>
      </c>
      <c r="E3059" s="11" t="s">
        <v>12</v>
      </c>
      <c r="F3059" s="7">
        <f>SUBTOTAL(9,F3060)</f>
        <v>0</v>
      </c>
      <c r="G3059" s="7">
        <f t="shared" ref="G3059:H3059" si="309">SUBTOTAL(9,G3060)</f>
        <v>0</v>
      </c>
      <c r="H3059" s="7">
        <f t="shared" si="309"/>
        <v>0</v>
      </c>
    </row>
    <row r="3060" spans="2:8" s="9" customFormat="1" hidden="1">
      <c r="B3060" s="4" t="s">
        <v>20</v>
      </c>
      <c r="C3060" s="5"/>
      <c r="D3060" s="7"/>
      <c r="E3060" s="7"/>
      <c r="F3060" s="7"/>
      <c r="G3060" s="7"/>
      <c r="H3060" s="7"/>
    </row>
    <row r="3061" spans="2:8" s="9" customFormat="1" hidden="1">
      <c r="B3061" s="34" t="s">
        <v>1275</v>
      </c>
      <c r="C3061" s="5" t="s">
        <v>1179</v>
      </c>
      <c r="D3061" s="7" t="s">
        <v>12</v>
      </c>
      <c r="E3061" s="11" t="s">
        <v>12</v>
      </c>
      <c r="F3061" s="7">
        <f>F3062+F3075</f>
        <v>0</v>
      </c>
      <c r="G3061" s="7">
        <f t="shared" ref="G3061:H3061" si="310">G3062+G3075</f>
        <v>0</v>
      </c>
      <c r="H3061" s="7">
        <f t="shared" si="310"/>
        <v>0</v>
      </c>
    </row>
    <row r="3062" spans="2:8" s="9" customFormat="1" hidden="1">
      <c r="B3062" s="4" t="s">
        <v>1276</v>
      </c>
      <c r="C3062" s="5" t="s">
        <v>1161</v>
      </c>
      <c r="D3062" s="7" t="s">
        <v>12</v>
      </c>
      <c r="E3062" s="11" t="s">
        <v>12</v>
      </c>
      <c r="F3062" s="7">
        <f>F3063+F3065+F3067+F3069+F3071+F3073</f>
        <v>0</v>
      </c>
      <c r="G3062" s="7">
        <f t="shared" ref="G3062:H3062" si="311">G3063+G3065+G3067+G3069+G3071+G3073</f>
        <v>0</v>
      </c>
      <c r="H3062" s="7">
        <f t="shared" si="311"/>
        <v>0</v>
      </c>
    </row>
    <row r="3063" spans="2:8" s="9" customFormat="1" ht="33" hidden="1">
      <c r="B3063" s="4" t="s">
        <v>1277</v>
      </c>
      <c r="C3063" s="5" t="s">
        <v>1163</v>
      </c>
      <c r="D3063" s="7" t="s">
        <v>12</v>
      </c>
      <c r="E3063" s="11" t="s">
        <v>12</v>
      </c>
      <c r="F3063" s="7">
        <f>SUBTOTAL(9,F3064)</f>
        <v>0</v>
      </c>
      <c r="G3063" s="7">
        <f t="shared" ref="G3063:H3063" si="312">SUBTOTAL(9,G3064)</f>
        <v>0</v>
      </c>
      <c r="H3063" s="7">
        <f t="shared" si="312"/>
        <v>0</v>
      </c>
    </row>
    <row r="3064" spans="2:8" s="9" customFormat="1" hidden="1">
      <c r="B3064" s="4" t="s">
        <v>20</v>
      </c>
      <c r="C3064" s="5"/>
      <c r="D3064" s="7"/>
      <c r="E3064" s="7"/>
      <c r="F3064" s="7"/>
      <c r="G3064" s="7"/>
      <c r="H3064" s="7"/>
    </row>
    <row r="3065" spans="2:8" s="9" customFormat="1" ht="33" hidden="1">
      <c r="B3065" s="4" t="s">
        <v>1278</v>
      </c>
      <c r="C3065" s="5" t="s">
        <v>22</v>
      </c>
      <c r="D3065" s="7" t="s">
        <v>12</v>
      </c>
      <c r="E3065" s="11" t="s">
        <v>12</v>
      </c>
      <c r="F3065" s="7">
        <f>SUBTOTAL(9,F3066)</f>
        <v>0</v>
      </c>
      <c r="G3065" s="7">
        <f t="shared" ref="G3065:H3065" si="313">SUBTOTAL(9,G3066)</f>
        <v>0</v>
      </c>
      <c r="H3065" s="7">
        <f t="shared" si="313"/>
        <v>0</v>
      </c>
    </row>
    <row r="3066" spans="2:8" s="9" customFormat="1" hidden="1">
      <c r="B3066" s="4" t="s">
        <v>20</v>
      </c>
      <c r="C3066" s="5"/>
      <c r="D3066" s="7"/>
      <c r="E3066" s="7"/>
      <c r="F3066" s="7"/>
      <c r="G3066" s="7"/>
      <c r="H3066" s="7"/>
    </row>
    <row r="3067" spans="2:8" s="9" customFormat="1" ht="33" hidden="1">
      <c r="B3067" s="4" t="s">
        <v>1279</v>
      </c>
      <c r="C3067" s="5" t="s">
        <v>24</v>
      </c>
      <c r="D3067" s="7" t="s">
        <v>12</v>
      </c>
      <c r="E3067" s="11" t="s">
        <v>12</v>
      </c>
      <c r="F3067" s="7">
        <f>SUBTOTAL(9,F3068)</f>
        <v>0</v>
      </c>
      <c r="G3067" s="7">
        <f t="shared" ref="G3067:H3067" si="314">SUBTOTAL(9,G3068)</f>
        <v>0</v>
      </c>
      <c r="H3067" s="7">
        <f t="shared" si="314"/>
        <v>0</v>
      </c>
    </row>
    <row r="3068" spans="2:8" s="9" customFormat="1" hidden="1">
      <c r="B3068" s="4" t="s">
        <v>20</v>
      </c>
      <c r="C3068" s="5"/>
      <c r="D3068" s="7"/>
      <c r="E3068" s="7"/>
      <c r="F3068" s="7"/>
      <c r="G3068" s="7"/>
      <c r="H3068" s="7"/>
    </row>
    <row r="3069" spans="2:8" s="9" customFormat="1" ht="33" hidden="1">
      <c r="B3069" s="4" t="s">
        <v>1280</v>
      </c>
      <c r="C3069" s="5" t="s">
        <v>1167</v>
      </c>
      <c r="D3069" s="7" t="s">
        <v>12</v>
      </c>
      <c r="E3069" s="11" t="s">
        <v>12</v>
      </c>
      <c r="F3069" s="7">
        <f>SUBTOTAL(9,F3070)</f>
        <v>0</v>
      </c>
      <c r="G3069" s="7">
        <f t="shared" ref="G3069:H3069" si="315">SUBTOTAL(9,G3070)</f>
        <v>0</v>
      </c>
      <c r="H3069" s="7">
        <f t="shared" si="315"/>
        <v>0</v>
      </c>
    </row>
    <row r="3070" spans="2:8" s="9" customFormat="1" hidden="1">
      <c r="B3070" s="4" t="s">
        <v>20</v>
      </c>
      <c r="C3070" s="5"/>
      <c r="D3070" s="7"/>
      <c r="E3070" s="7"/>
      <c r="F3070" s="7"/>
      <c r="G3070" s="7"/>
      <c r="H3070" s="7"/>
    </row>
    <row r="3071" spans="2:8" s="9" customFormat="1" ht="33" hidden="1">
      <c r="B3071" s="4" t="s">
        <v>1281</v>
      </c>
      <c r="C3071" s="5" t="s">
        <v>28</v>
      </c>
      <c r="D3071" s="7" t="s">
        <v>12</v>
      </c>
      <c r="E3071" s="11" t="s">
        <v>12</v>
      </c>
      <c r="F3071" s="7">
        <f>SUBTOTAL(9,F3072)</f>
        <v>0</v>
      </c>
      <c r="G3071" s="7">
        <f t="shared" ref="G3071:H3071" si="316">SUBTOTAL(9,G3072)</f>
        <v>0</v>
      </c>
      <c r="H3071" s="7">
        <f t="shared" si="316"/>
        <v>0</v>
      </c>
    </row>
    <row r="3072" spans="2:8" s="9" customFormat="1" hidden="1">
      <c r="B3072" s="4" t="s">
        <v>20</v>
      </c>
      <c r="C3072" s="5"/>
      <c r="D3072" s="7"/>
      <c r="E3072" s="7"/>
      <c r="F3072" s="7"/>
      <c r="G3072" s="7"/>
      <c r="H3072" s="7"/>
    </row>
    <row r="3073" spans="2:8" s="9" customFormat="1" hidden="1">
      <c r="B3073" s="4" t="s">
        <v>1282</v>
      </c>
      <c r="C3073" s="5" t="s">
        <v>30</v>
      </c>
      <c r="D3073" s="7" t="s">
        <v>12</v>
      </c>
      <c r="E3073" s="11" t="s">
        <v>12</v>
      </c>
      <c r="F3073" s="7">
        <f>SUBTOTAL(9,F3074)</f>
        <v>0</v>
      </c>
      <c r="G3073" s="7">
        <f t="shared" ref="G3073:H3073" si="317">SUBTOTAL(9,G3074)</f>
        <v>0</v>
      </c>
      <c r="H3073" s="7">
        <f t="shared" si="317"/>
        <v>0</v>
      </c>
    </row>
    <row r="3074" spans="2:8" s="9" customFormat="1" hidden="1">
      <c r="B3074" s="4" t="s">
        <v>20</v>
      </c>
      <c r="C3074" s="5"/>
      <c r="D3074" s="7"/>
      <c r="E3074" s="7"/>
      <c r="F3074" s="7"/>
      <c r="G3074" s="7"/>
      <c r="H3074" s="7"/>
    </row>
    <row r="3075" spans="2:8" s="9" customFormat="1" hidden="1">
      <c r="B3075" s="4" t="s">
        <v>1283</v>
      </c>
      <c r="C3075" s="5" t="s">
        <v>1171</v>
      </c>
      <c r="D3075" s="7" t="s">
        <v>12</v>
      </c>
      <c r="E3075" s="11" t="s">
        <v>12</v>
      </c>
      <c r="F3075" s="7">
        <f>F3076+F3078+F3080+F3082+F3084+F3086</f>
        <v>0</v>
      </c>
      <c r="G3075" s="7">
        <f t="shared" ref="G3075:H3075" si="318">G3076+G3078+G3080+G3082+G3084+G3086</f>
        <v>0</v>
      </c>
      <c r="H3075" s="7">
        <f t="shared" si="318"/>
        <v>0</v>
      </c>
    </row>
    <row r="3076" spans="2:8" s="9" customFormat="1" ht="33" hidden="1">
      <c r="B3076" s="4" t="s">
        <v>1284</v>
      </c>
      <c r="C3076" s="5" t="s">
        <v>1163</v>
      </c>
      <c r="D3076" s="7" t="s">
        <v>12</v>
      </c>
      <c r="E3076" s="11" t="s">
        <v>12</v>
      </c>
      <c r="F3076" s="7">
        <f>SUBTOTAL(9,F3077)</f>
        <v>0</v>
      </c>
      <c r="G3076" s="7">
        <f t="shared" ref="G3076:H3076" si="319">SUBTOTAL(9,G3077)</f>
        <v>0</v>
      </c>
      <c r="H3076" s="7">
        <f t="shared" si="319"/>
        <v>0</v>
      </c>
    </row>
    <row r="3077" spans="2:8" s="9" customFormat="1" hidden="1">
      <c r="B3077" s="4" t="s">
        <v>20</v>
      </c>
      <c r="C3077" s="5"/>
      <c r="D3077" s="7"/>
      <c r="E3077" s="7"/>
      <c r="F3077" s="7"/>
      <c r="G3077" s="7"/>
      <c r="H3077" s="7"/>
    </row>
    <row r="3078" spans="2:8" s="9" customFormat="1" ht="33" hidden="1">
      <c r="B3078" s="4" t="s">
        <v>1285</v>
      </c>
      <c r="C3078" s="5" t="s">
        <v>22</v>
      </c>
      <c r="D3078" s="7" t="s">
        <v>12</v>
      </c>
      <c r="E3078" s="11" t="s">
        <v>12</v>
      </c>
      <c r="F3078" s="7">
        <f>SUBTOTAL(9,F3079)</f>
        <v>0</v>
      </c>
      <c r="G3078" s="7">
        <f t="shared" ref="G3078:H3078" si="320">SUBTOTAL(9,G3079)</f>
        <v>0</v>
      </c>
      <c r="H3078" s="7">
        <f t="shared" si="320"/>
        <v>0</v>
      </c>
    </row>
    <row r="3079" spans="2:8" s="9" customFormat="1" hidden="1">
      <c r="B3079" s="4" t="s">
        <v>20</v>
      </c>
      <c r="C3079" s="5"/>
      <c r="D3079" s="7"/>
      <c r="E3079" s="7"/>
      <c r="F3079" s="7"/>
      <c r="G3079" s="7"/>
      <c r="H3079" s="7"/>
    </row>
    <row r="3080" spans="2:8" s="9" customFormat="1" ht="33" hidden="1">
      <c r="B3080" s="4" t="s">
        <v>1286</v>
      </c>
      <c r="C3080" s="5" t="s">
        <v>24</v>
      </c>
      <c r="D3080" s="7" t="s">
        <v>12</v>
      </c>
      <c r="E3080" s="11" t="s">
        <v>12</v>
      </c>
      <c r="F3080" s="7">
        <f>SUBTOTAL(9,F3081)</f>
        <v>0</v>
      </c>
      <c r="G3080" s="7">
        <f t="shared" ref="G3080:H3080" si="321">SUBTOTAL(9,G3081)</f>
        <v>0</v>
      </c>
      <c r="H3080" s="7">
        <f t="shared" si="321"/>
        <v>0</v>
      </c>
    </row>
    <row r="3081" spans="2:8" s="9" customFormat="1" hidden="1">
      <c r="B3081" s="4" t="s">
        <v>20</v>
      </c>
      <c r="C3081" s="5"/>
      <c r="D3081" s="7"/>
      <c r="E3081" s="7"/>
      <c r="F3081" s="7"/>
      <c r="G3081" s="7"/>
      <c r="H3081" s="7"/>
    </row>
    <row r="3082" spans="2:8" s="9" customFormat="1" ht="33" hidden="1">
      <c r="B3082" s="4" t="s">
        <v>1287</v>
      </c>
      <c r="C3082" s="5" t="s">
        <v>1167</v>
      </c>
      <c r="D3082" s="7" t="s">
        <v>12</v>
      </c>
      <c r="E3082" s="11" t="s">
        <v>12</v>
      </c>
      <c r="F3082" s="7">
        <f>SUBTOTAL(9,F3083)</f>
        <v>0</v>
      </c>
      <c r="G3082" s="7">
        <f t="shared" ref="G3082:H3082" si="322">SUBTOTAL(9,G3083)</f>
        <v>0</v>
      </c>
      <c r="H3082" s="7">
        <f t="shared" si="322"/>
        <v>0</v>
      </c>
    </row>
    <row r="3083" spans="2:8" s="9" customFormat="1" hidden="1">
      <c r="B3083" s="4" t="s">
        <v>20</v>
      </c>
      <c r="C3083" s="5"/>
      <c r="D3083" s="7"/>
      <c r="E3083" s="7"/>
      <c r="F3083" s="7"/>
      <c r="G3083" s="7"/>
      <c r="H3083" s="7"/>
    </row>
    <row r="3084" spans="2:8" s="9" customFormat="1" ht="33" hidden="1">
      <c r="B3084" s="4" t="s">
        <v>1288</v>
      </c>
      <c r="C3084" s="5" t="s">
        <v>28</v>
      </c>
      <c r="D3084" s="7" t="s">
        <v>12</v>
      </c>
      <c r="E3084" s="11" t="s">
        <v>12</v>
      </c>
      <c r="F3084" s="7">
        <f>SUBTOTAL(9,F3085)</f>
        <v>0</v>
      </c>
      <c r="G3084" s="7">
        <f t="shared" ref="G3084:H3084" si="323">SUBTOTAL(9,G3085)</f>
        <v>0</v>
      </c>
      <c r="H3084" s="7">
        <f t="shared" si="323"/>
        <v>0</v>
      </c>
    </row>
    <row r="3085" spans="2:8" s="9" customFormat="1" hidden="1">
      <c r="B3085" s="4" t="s">
        <v>20</v>
      </c>
      <c r="C3085" s="5"/>
      <c r="D3085" s="7"/>
      <c r="E3085" s="7"/>
      <c r="F3085" s="7"/>
      <c r="G3085" s="7"/>
      <c r="H3085" s="7"/>
    </row>
    <row r="3086" spans="2:8" s="9" customFormat="1" hidden="1">
      <c r="B3086" s="4" t="s">
        <v>1289</v>
      </c>
      <c r="C3086" s="5" t="s">
        <v>30</v>
      </c>
      <c r="D3086" s="7" t="s">
        <v>12</v>
      </c>
      <c r="E3086" s="11" t="s">
        <v>12</v>
      </c>
      <c r="F3086" s="7">
        <f>SUBTOTAL(9,F3087)</f>
        <v>0</v>
      </c>
      <c r="G3086" s="7">
        <f t="shared" ref="G3086:H3086" si="324">SUBTOTAL(9,G3087)</f>
        <v>0</v>
      </c>
      <c r="H3086" s="7">
        <f t="shared" si="324"/>
        <v>0</v>
      </c>
    </row>
    <row r="3087" spans="2:8" s="9" customFormat="1" hidden="1">
      <c r="B3087" s="4" t="s">
        <v>20</v>
      </c>
      <c r="C3087" s="5"/>
      <c r="D3087" s="7"/>
      <c r="E3087" s="7"/>
      <c r="F3087" s="7"/>
      <c r="G3087" s="7"/>
      <c r="H3087" s="7"/>
    </row>
    <row r="3088" spans="2:8" s="9" customFormat="1" ht="33" hidden="1">
      <c r="B3088" s="4" t="s">
        <v>1290</v>
      </c>
      <c r="C3088" s="5" t="s">
        <v>1291</v>
      </c>
      <c r="D3088" s="7" t="s">
        <v>12</v>
      </c>
      <c r="E3088" s="11" t="s">
        <v>12</v>
      </c>
      <c r="F3088" s="7">
        <f>F3089+F3116</f>
        <v>0</v>
      </c>
      <c r="G3088" s="7">
        <f t="shared" ref="G3088:H3088" si="325">G3089+G3116</f>
        <v>0</v>
      </c>
      <c r="H3088" s="7">
        <f t="shared" si="325"/>
        <v>0</v>
      </c>
    </row>
    <row r="3089" spans="2:8" s="9" customFormat="1" hidden="1">
      <c r="B3089" s="34" t="s">
        <v>1292</v>
      </c>
      <c r="C3089" s="5" t="s">
        <v>1159</v>
      </c>
      <c r="D3089" s="7" t="s">
        <v>12</v>
      </c>
      <c r="E3089" s="11" t="s">
        <v>12</v>
      </c>
      <c r="F3089" s="7">
        <f>F3090+F3103</f>
        <v>0</v>
      </c>
      <c r="G3089" s="7">
        <f t="shared" ref="G3089:H3089" si="326">G3090+G3103</f>
        <v>0</v>
      </c>
      <c r="H3089" s="7">
        <f t="shared" si="326"/>
        <v>0</v>
      </c>
    </row>
    <row r="3090" spans="2:8" s="9" customFormat="1" hidden="1">
      <c r="B3090" s="4" t="s">
        <v>1293</v>
      </c>
      <c r="C3090" s="5" t="s">
        <v>1161</v>
      </c>
      <c r="D3090" s="7" t="s">
        <v>12</v>
      </c>
      <c r="E3090" s="11" t="s">
        <v>12</v>
      </c>
      <c r="F3090" s="7">
        <f>F3091+F3093+F3095+F3097+F3099+F3101</f>
        <v>0</v>
      </c>
      <c r="G3090" s="7">
        <f t="shared" ref="G3090:H3090" si="327">G3091+G3093+G3095+G3097+G3099+G3101</f>
        <v>0</v>
      </c>
      <c r="H3090" s="7">
        <f t="shared" si="327"/>
        <v>0</v>
      </c>
    </row>
    <row r="3091" spans="2:8" s="9" customFormat="1" ht="33" hidden="1">
      <c r="B3091" s="4" t="s">
        <v>1294</v>
      </c>
      <c r="C3091" s="5" t="s">
        <v>1163</v>
      </c>
      <c r="D3091" s="7" t="s">
        <v>12</v>
      </c>
      <c r="E3091" s="11" t="s">
        <v>12</v>
      </c>
      <c r="F3091" s="7">
        <f>SUBTOTAL(9,F3092)</f>
        <v>0</v>
      </c>
      <c r="G3091" s="7">
        <f t="shared" ref="G3091:H3091" si="328">SUBTOTAL(9,G3092)</f>
        <v>0</v>
      </c>
      <c r="H3091" s="7">
        <f t="shared" si="328"/>
        <v>0</v>
      </c>
    </row>
    <row r="3092" spans="2:8" s="9" customFormat="1" hidden="1">
      <c r="B3092" s="4" t="s">
        <v>20</v>
      </c>
      <c r="C3092" s="5"/>
      <c r="D3092" s="7"/>
      <c r="E3092" s="7"/>
      <c r="F3092" s="7"/>
      <c r="G3092" s="7"/>
      <c r="H3092" s="7"/>
    </row>
    <row r="3093" spans="2:8" s="9" customFormat="1" ht="33" hidden="1">
      <c r="B3093" s="4" t="s">
        <v>1295</v>
      </c>
      <c r="C3093" s="5" t="s">
        <v>22</v>
      </c>
      <c r="D3093" s="7" t="s">
        <v>12</v>
      </c>
      <c r="E3093" s="11" t="s">
        <v>12</v>
      </c>
      <c r="F3093" s="7">
        <f>SUBTOTAL(9,F3094)</f>
        <v>0</v>
      </c>
      <c r="G3093" s="7">
        <f t="shared" ref="G3093:H3093" si="329">SUBTOTAL(9,G3094)</f>
        <v>0</v>
      </c>
      <c r="H3093" s="7">
        <f t="shared" si="329"/>
        <v>0</v>
      </c>
    </row>
    <row r="3094" spans="2:8" s="9" customFormat="1" hidden="1">
      <c r="B3094" s="4" t="s">
        <v>20</v>
      </c>
      <c r="C3094" s="5"/>
      <c r="D3094" s="7"/>
      <c r="E3094" s="7"/>
      <c r="F3094" s="7"/>
      <c r="G3094" s="7"/>
      <c r="H3094" s="7"/>
    </row>
    <row r="3095" spans="2:8" s="9" customFormat="1" ht="33" hidden="1">
      <c r="B3095" s="4" t="s">
        <v>1296</v>
      </c>
      <c r="C3095" s="5" t="s">
        <v>24</v>
      </c>
      <c r="D3095" s="7" t="s">
        <v>12</v>
      </c>
      <c r="E3095" s="11" t="s">
        <v>12</v>
      </c>
      <c r="F3095" s="7">
        <f>SUBTOTAL(9,F3096)</f>
        <v>0</v>
      </c>
      <c r="G3095" s="7">
        <f t="shared" ref="G3095:H3095" si="330">SUBTOTAL(9,G3096)</f>
        <v>0</v>
      </c>
      <c r="H3095" s="7">
        <f t="shared" si="330"/>
        <v>0</v>
      </c>
    </row>
    <row r="3096" spans="2:8" s="9" customFormat="1" hidden="1">
      <c r="B3096" s="4" t="s">
        <v>20</v>
      </c>
      <c r="C3096" s="5"/>
      <c r="D3096" s="7"/>
      <c r="E3096" s="7"/>
      <c r="F3096" s="7"/>
      <c r="G3096" s="7"/>
      <c r="H3096" s="7"/>
    </row>
    <row r="3097" spans="2:8" s="9" customFormat="1" ht="33" hidden="1">
      <c r="B3097" s="4" t="s">
        <v>1297</v>
      </c>
      <c r="C3097" s="5" t="s">
        <v>1167</v>
      </c>
      <c r="D3097" s="7" t="s">
        <v>12</v>
      </c>
      <c r="E3097" s="11" t="s">
        <v>12</v>
      </c>
      <c r="F3097" s="7">
        <f>SUBTOTAL(9,F3098)</f>
        <v>0</v>
      </c>
      <c r="G3097" s="7">
        <f t="shared" ref="G3097:H3097" si="331">SUBTOTAL(9,G3098)</f>
        <v>0</v>
      </c>
      <c r="H3097" s="7">
        <f t="shared" si="331"/>
        <v>0</v>
      </c>
    </row>
    <row r="3098" spans="2:8" s="9" customFormat="1" hidden="1">
      <c r="B3098" s="4" t="s">
        <v>20</v>
      </c>
      <c r="C3098" s="5"/>
      <c r="D3098" s="7"/>
      <c r="E3098" s="7"/>
      <c r="F3098" s="7"/>
      <c r="G3098" s="7"/>
      <c r="H3098" s="7"/>
    </row>
    <row r="3099" spans="2:8" s="9" customFormat="1" ht="33" hidden="1">
      <c r="B3099" s="4" t="s">
        <v>1298</v>
      </c>
      <c r="C3099" s="5" t="s">
        <v>28</v>
      </c>
      <c r="D3099" s="7" t="s">
        <v>12</v>
      </c>
      <c r="E3099" s="11" t="s">
        <v>12</v>
      </c>
      <c r="F3099" s="7">
        <f>SUBTOTAL(9,F3100)</f>
        <v>0</v>
      </c>
      <c r="G3099" s="7">
        <f t="shared" ref="G3099:H3099" si="332">SUBTOTAL(9,G3100)</f>
        <v>0</v>
      </c>
      <c r="H3099" s="7">
        <f t="shared" si="332"/>
        <v>0</v>
      </c>
    </row>
    <row r="3100" spans="2:8" s="9" customFormat="1" hidden="1">
      <c r="B3100" s="4" t="s">
        <v>20</v>
      </c>
      <c r="C3100" s="5"/>
      <c r="D3100" s="7"/>
      <c r="E3100" s="7"/>
      <c r="F3100" s="7"/>
      <c r="G3100" s="7"/>
      <c r="H3100" s="7"/>
    </row>
    <row r="3101" spans="2:8" s="9" customFormat="1" hidden="1">
      <c r="B3101" s="4" t="s">
        <v>1299</v>
      </c>
      <c r="C3101" s="5" t="s">
        <v>30</v>
      </c>
      <c r="D3101" s="7" t="s">
        <v>12</v>
      </c>
      <c r="E3101" s="11" t="s">
        <v>12</v>
      </c>
      <c r="F3101" s="7">
        <f>SUBTOTAL(9,F3102)</f>
        <v>0</v>
      </c>
      <c r="G3101" s="7">
        <f t="shared" ref="G3101:H3101" si="333">SUBTOTAL(9,G3102)</f>
        <v>0</v>
      </c>
      <c r="H3101" s="7">
        <f t="shared" si="333"/>
        <v>0</v>
      </c>
    </row>
    <row r="3102" spans="2:8" s="9" customFormat="1" hidden="1">
      <c r="B3102" s="4" t="s">
        <v>20</v>
      </c>
      <c r="C3102" s="5"/>
      <c r="D3102" s="7"/>
      <c r="E3102" s="7"/>
      <c r="F3102" s="7"/>
      <c r="G3102" s="7"/>
      <c r="H3102" s="7"/>
    </row>
    <row r="3103" spans="2:8" s="9" customFormat="1" hidden="1">
      <c r="B3103" s="4" t="s">
        <v>1300</v>
      </c>
      <c r="C3103" s="5" t="s">
        <v>1171</v>
      </c>
      <c r="D3103" s="7" t="s">
        <v>12</v>
      </c>
      <c r="E3103" s="11" t="s">
        <v>12</v>
      </c>
      <c r="F3103" s="7">
        <f>F3104+F3106+F3108+F3110+F3112+F3114</f>
        <v>0</v>
      </c>
      <c r="G3103" s="7">
        <f t="shared" ref="G3103:H3103" si="334">G3104+G3106+G3108+G3110+G3112+G3114</f>
        <v>0</v>
      </c>
      <c r="H3103" s="7">
        <f t="shared" si="334"/>
        <v>0</v>
      </c>
    </row>
    <row r="3104" spans="2:8" s="9" customFormat="1" ht="33" hidden="1">
      <c r="B3104" s="4" t="s">
        <v>1301</v>
      </c>
      <c r="C3104" s="5" t="s">
        <v>1163</v>
      </c>
      <c r="D3104" s="7" t="s">
        <v>12</v>
      </c>
      <c r="E3104" s="11" t="s">
        <v>12</v>
      </c>
      <c r="F3104" s="7">
        <f>SUBTOTAL(9,F3105)</f>
        <v>0</v>
      </c>
      <c r="G3104" s="7">
        <f t="shared" ref="G3104:H3104" si="335">SUBTOTAL(9,G3105)</f>
        <v>0</v>
      </c>
      <c r="H3104" s="7">
        <f t="shared" si="335"/>
        <v>0</v>
      </c>
    </row>
    <row r="3105" spans="2:8" s="9" customFormat="1" hidden="1">
      <c r="B3105" s="4" t="s">
        <v>20</v>
      </c>
      <c r="C3105" s="5"/>
      <c r="D3105" s="7"/>
      <c r="E3105" s="7"/>
      <c r="F3105" s="7"/>
      <c r="G3105" s="7"/>
      <c r="H3105" s="7"/>
    </row>
    <row r="3106" spans="2:8" s="9" customFormat="1" ht="33" hidden="1">
      <c r="B3106" s="4" t="s">
        <v>1302</v>
      </c>
      <c r="C3106" s="5" t="s">
        <v>22</v>
      </c>
      <c r="D3106" s="7" t="s">
        <v>12</v>
      </c>
      <c r="E3106" s="11" t="s">
        <v>12</v>
      </c>
      <c r="F3106" s="7">
        <f>SUBTOTAL(9,F3107)</f>
        <v>0</v>
      </c>
      <c r="G3106" s="7">
        <f t="shared" ref="G3106:H3106" si="336">SUBTOTAL(9,G3107)</f>
        <v>0</v>
      </c>
      <c r="H3106" s="7">
        <f t="shared" si="336"/>
        <v>0</v>
      </c>
    </row>
    <row r="3107" spans="2:8" s="9" customFormat="1" hidden="1">
      <c r="B3107" s="4" t="s">
        <v>20</v>
      </c>
      <c r="C3107" s="5"/>
      <c r="D3107" s="7"/>
      <c r="E3107" s="7"/>
      <c r="F3107" s="7"/>
      <c r="G3107" s="7"/>
      <c r="H3107" s="7"/>
    </row>
    <row r="3108" spans="2:8" s="9" customFormat="1" ht="33" hidden="1">
      <c r="B3108" s="4" t="s">
        <v>1303</v>
      </c>
      <c r="C3108" s="5" t="s">
        <v>24</v>
      </c>
      <c r="D3108" s="7" t="s">
        <v>12</v>
      </c>
      <c r="E3108" s="11" t="s">
        <v>12</v>
      </c>
      <c r="F3108" s="7">
        <f>SUBTOTAL(9,F3109)</f>
        <v>0</v>
      </c>
      <c r="G3108" s="7">
        <f t="shared" ref="G3108:H3108" si="337">SUBTOTAL(9,G3109)</f>
        <v>0</v>
      </c>
      <c r="H3108" s="7">
        <f t="shared" si="337"/>
        <v>0</v>
      </c>
    </row>
    <row r="3109" spans="2:8" s="9" customFormat="1" hidden="1">
      <c r="B3109" s="4" t="s">
        <v>20</v>
      </c>
      <c r="C3109" s="5"/>
      <c r="D3109" s="7"/>
      <c r="E3109" s="7"/>
      <c r="F3109" s="7"/>
      <c r="G3109" s="7"/>
      <c r="H3109" s="7"/>
    </row>
    <row r="3110" spans="2:8" s="9" customFormat="1" ht="33" hidden="1">
      <c r="B3110" s="4" t="s">
        <v>1304</v>
      </c>
      <c r="C3110" s="5" t="s">
        <v>1167</v>
      </c>
      <c r="D3110" s="7" t="s">
        <v>12</v>
      </c>
      <c r="E3110" s="11" t="s">
        <v>12</v>
      </c>
      <c r="F3110" s="7">
        <f>SUBTOTAL(9,F3111)</f>
        <v>0</v>
      </c>
      <c r="G3110" s="7">
        <f t="shared" ref="G3110:H3110" si="338">SUBTOTAL(9,G3111)</f>
        <v>0</v>
      </c>
      <c r="H3110" s="7">
        <f t="shared" si="338"/>
        <v>0</v>
      </c>
    </row>
    <row r="3111" spans="2:8" s="9" customFormat="1" hidden="1">
      <c r="B3111" s="4" t="s">
        <v>20</v>
      </c>
      <c r="C3111" s="5"/>
      <c r="D3111" s="7"/>
      <c r="E3111" s="7"/>
      <c r="F3111" s="7"/>
      <c r="G3111" s="7"/>
      <c r="H3111" s="7"/>
    </row>
    <row r="3112" spans="2:8" s="9" customFormat="1" ht="33" hidden="1">
      <c r="B3112" s="4" t="s">
        <v>1305</v>
      </c>
      <c r="C3112" s="5" t="s">
        <v>28</v>
      </c>
      <c r="D3112" s="7" t="s">
        <v>12</v>
      </c>
      <c r="E3112" s="11" t="s">
        <v>12</v>
      </c>
      <c r="F3112" s="7">
        <f>SUBTOTAL(9,F3113)</f>
        <v>0</v>
      </c>
      <c r="G3112" s="7">
        <f t="shared" ref="G3112:H3112" si="339">SUBTOTAL(9,G3113)</f>
        <v>0</v>
      </c>
      <c r="H3112" s="7">
        <f t="shared" si="339"/>
        <v>0</v>
      </c>
    </row>
    <row r="3113" spans="2:8" s="9" customFormat="1" hidden="1">
      <c r="B3113" s="4" t="s">
        <v>20</v>
      </c>
      <c r="C3113" s="5"/>
      <c r="D3113" s="7"/>
      <c r="E3113" s="7"/>
      <c r="F3113" s="7"/>
      <c r="G3113" s="7"/>
      <c r="H3113" s="7"/>
    </row>
    <row r="3114" spans="2:8" s="9" customFormat="1" hidden="1">
      <c r="B3114" s="4" t="s">
        <v>1306</v>
      </c>
      <c r="C3114" s="5" t="s">
        <v>30</v>
      </c>
      <c r="D3114" s="7" t="s">
        <v>12</v>
      </c>
      <c r="E3114" s="11" t="s">
        <v>12</v>
      </c>
      <c r="F3114" s="7">
        <f>SUBTOTAL(9,F3115)</f>
        <v>0</v>
      </c>
      <c r="G3114" s="7">
        <f t="shared" ref="G3114:H3114" si="340">SUBTOTAL(9,G3115)</f>
        <v>0</v>
      </c>
      <c r="H3114" s="7">
        <f t="shared" si="340"/>
        <v>0</v>
      </c>
    </row>
    <row r="3115" spans="2:8" s="9" customFormat="1" hidden="1">
      <c r="B3115" s="4" t="s">
        <v>20</v>
      </c>
      <c r="C3115" s="5"/>
      <c r="D3115" s="7"/>
      <c r="E3115" s="7"/>
      <c r="F3115" s="7"/>
      <c r="G3115" s="7"/>
      <c r="H3115" s="7"/>
    </row>
    <row r="3116" spans="2:8" s="9" customFormat="1" hidden="1">
      <c r="B3116" s="34" t="s">
        <v>1307</v>
      </c>
      <c r="C3116" s="5" t="s">
        <v>1179</v>
      </c>
      <c r="D3116" s="7" t="s">
        <v>12</v>
      </c>
      <c r="E3116" s="11" t="s">
        <v>12</v>
      </c>
      <c r="F3116" s="7">
        <f>F3117+F3130</f>
        <v>0</v>
      </c>
      <c r="G3116" s="7">
        <f t="shared" ref="G3116:H3116" si="341">G3117+G3130</f>
        <v>0</v>
      </c>
      <c r="H3116" s="7">
        <f t="shared" si="341"/>
        <v>0</v>
      </c>
    </row>
    <row r="3117" spans="2:8" s="9" customFormat="1" hidden="1">
      <c r="B3117" s="4" t="s">
        <v>1308</v>
      </c>
      <c r="C3117" s="5" t="s">
        <v>1161</v>
      </c>
      <c r="D3117" s="7" t="s">
        <v>12</v>
      </c>
      <c r="E3117" s="11" t="s">
        <v>12</v>
      </c>
      <c r="F3117" s="7">
        <f>F3118+F3120+F3122+F3124+F3126+F3128</f>
        <v>0</v>
      </c>
      <c r="G3117" s="7">
        <f t="shared" ref="G3117:H3117" si="342">G3118+G3120+G3122+G3124+G3126+G3128</f>
        <v>0</v>
      </c>
      <c r="H3117" s="7">
        <f t="shared" si="342"/>
        <v>0</v>
      </c>
    </row>
    <row r="3118" spans="2:8" s="9" customFormat="1" ht="33" hidden="1">
      <c r="B3118" s="4" t="s">
        <v>1309</v>
      </c>
      <c r="C3118" s="5" t="s">
        <v>1163</v>
      </c>
      <c r="D3118" s="7" t="s">
        <v>12</v>
      </c>
      <c r="E3118" s="11" t="s">
        <v>12</v>
      </c>
      <c r="F3118" s="7">
        <f>SUBTOTAL(9,F3119)</f>
        <v>0</v>
      </c>
      <c r="G3118" s="7">
        <f t="shared" ref="G3118:H3118" si="343">SUBTOTAL(9,G3119)</f>
        <v>0</v>
      </c>
      <c r="H3118" s="7">
        <f t="shared" si="343"/>
        <v>0</v>
      </c>
    </row>
    <row r="3119" spans="2:8" s="9" customFormat="1" hidden="1">
      <c r="B3119" s="4" t="s">
        <v>20</v>
      </c>
      <c r="C3119" s="5"/>
      <c r="D3119" s="7"/>
      <c r="E3119" s="7"/>
      <c r="F3119" s="7"/>
      <c r="G3119" s="7"/>
      <c r="H3119" s="7"/>
    </row>
    <row r="3120" spans="2:8" s="9" customFormat="1" ht="33" hidden="1">
      <c r="B3120" s="4" t="s">
        <v>1310</v>
      </c>
      <c r="C3120" s="5" t="s">
        <v>22</v>
      </c>
      <c r="D3120" s="7" t="s">
        <v>12</v>
      </c>
      <c r="E3120" s="11" t="s">
        <v>12</v>
      </c>
      <c r="F3120" s="7">
        <f>SUBTOTAL(9,F3121)</f>
        <v>0</v>
      </c>
      <c r="G3120" s="7">
        <f t="shared" ref="G3120:H3120" si="344">SUBTOTAL(9,G3121)</f>
        <v>0</v>
      </c>
      <c r="H3120" s="7">
        <f t="shared" si="344"/>
        <v>0</v>
      </c>
    </row>
    <row r="3121" spans="2:8" s="9" customFormat="1" hidden="1">
      <c r="B3121" s="4" t="s">
        <v>20</v>
      </c>
      <c r="C3121" s="5"/>
      <c r="D3121" s="7"/>
      <c r="E3121" s="7"/>
      <c r="F3121" s="7"/>
      <c r="G3121" s="7"/>
      <c r="H3121" s="7"/>
    </row>
    <row r="3122" spans="2:8" s="9" customFormat="1" ht="33" hidden="1">
      <c r="B3122" s="4" t="s">
        <v>1311</v>
      </c>
      <c r="C3122" s="5" t="s">
        <v>24</v>
      </c>
      <c r="D3122" s="7" t="s">
        <v>12</v>
      </c>
      <c r="E3122" s="11" t="s">
        <v>12</v>
      </c>
      <c r="F3122" s="7">
        <f>SUBTOTAL(9,F3123)</f>
        <v>0</v>
      </c>
      <c r="G3122" s="7">
        <f t="shared" ref="G3122:H3122" si="345">SUBTOTAL(9,G3123)</f>
        <v>0</v>
      </c>
      <c r="H3122" s="7">
        <f t="shared" si="345"/>
        <v>0</v>
      </c>
    </row>
    <row r="3123" spans="2:8" s="9" customFormat="1" hidden="1">
      <c r="B3123" s="4" t="s">
        <v>20</v>
      </c>
      <c r="C3123" s="5"/>
      <c r="D3123" s="7"/>
      <c r="E3123" s="7"/>
      <c r="F3123" s="7"/>
      <c r="G3123" s="7"/>
      <c r="H3123" s="7"/>
    </row>
    <row r="3124" spans="2:8" s="9" customFormat="1" ht="33" hidden="1">
      <c r="B3124" s="4" t="s">
        <v>1312</v>
      </c>
      <c r="C3124" s="5" t="s">
        <v>1167</v>
      </c>
      <c r="D3124" s="7" t="s">
        <v>12</v>
      </c>
      <c r="E3124" s="11" t="s">
        <v>12</v>
      </c>
      <c r="F3124" s="7">
        <f>SUBTOTAL(9,F3125)</f>
        <v>0</v>
      </c>
      <c r="G3124" s="7">
        <f t="shared" ref="G3124:H3124" si="346">SUBTOTAL(9,G3125)</f>
        <v>0</v>
      </c>
      <c r="H3124" s="7">
        <f t="shared" si="346"/>
        <v>0</v>
      </c>
    </row>
    <row r="3125" spans="2:8" s="9" customFormat="1" hidden="1">
      <c r="B3125" s="4" t="s">
        <v>20</v>
      </c>
      <c r="C3125" s="5"/>
      <c r="D3125" s="7"/>
      <c r="E3125" s="7"/>
      <c r="F3125" s="7"/>
      <c r="G3125" s="7"/>
      <c r="H3125" s="7"/>
    </row>
    <row r="3126" spans="2:8" s="9" customFormat="1" ht="33" hidden="1">
      <c r="B3126" s="4" t="s">
        <v>1313</v>
      </c>
      <c r="C3126" s="5" t="s">
        <v>28</v>
      </c>
      <c r="D3126" s="7" t="s">
        <v>12</v>
      </c>
      <c r="E3126" s="11" t="s">
        <v>12</v>
      </c>
      <c r="F3126" s="7">
        <f>SUBTOTAL(9,F3127)</f>
        <v>0</v>
      </c>
      <c r="G3126" s="7">
        <f t="shared" ref="G3126:H3126" si="347">SUBTOTAL(9,G3127)</f>
        <v>0</v>
      </c>
      <c r="H3126" s="7">
        <f t="shared" si="347"/>
        <v>0</v>
      </c>
    </row>
    <row r="3127" spans="2:8" s="9" customFormat="1" hidden="1">
      <c r="B3127" s="4" t="s">
        <v>20</v>
      </c>
      <c r="C3127" s="5"/>
      <c r="D3127" s="7"/>
      <c r="E3127" s="7"/>
      <c r="F3127" s="7"/>
      <c r="G3127" s="7"/>
      <c r="H3127" s="7"/>
    </row>
    <row r="3128" spans="2:8" s="9" customFormat="1" hidden="1">
      <c r="B3128" s="4" t="s">
        <v>1314</v>
      </c>
      <c r="C3128" s="5" t="s">
        <v>30</v>
      </c>
      <c r="D3128" s="7" t="s">
        <v>12</v>
      </c>
      <c r="E3128" s="11" t="s">
        <v>12</v>
      </c>
      <c r="F3128" s="7">
        <f>SUBTOTAL(9,F3129)</f>
        <v>0</v>
      </c>
      <c r="G3128" s="7">
        <f t="shared" ref="G3128:H3128" si="348">SUBTOTAL(9,G3129)</f>
        <v>0</v>
      </c>
      <c r="H3128" s="7">
        <f t="shared" si="348"/>
        <v>0</v>
      </c>
    </row>
    <row r="3129" spans="2:8" s="9" customFormat="1" hidden="1">
      <c r="B3129" s="4" t="s">
        <v>20</v>
      </c>
      <c r="C3129" s="5"/>
      <c r="D3129" s="7"/>
      <c r="E3129" s="7"/>
      <c r="F3129" s="7"/>
      <c r="G3129" s="7"/>
      <c r="H3129" s="7"/>
    </row>
    <row r="3130" spans="2:8" s="9" customFormat="1" hidden="1">
      <c r="B3130" s="4" t="s">
        <v>1315</v>
      </c>
      <c r="C3130" s="5" t="s">
        <v>1171</v>
      </c>
      <c r="D3130" s="7" t="s">
        <v>12</v>
      </c>
      <c r="E3130" s="11" t="s">
        <v>12</v>
      </c>
      <c r="F3130" s="7">
        <f>F3131+F3133+F3135+F3137+F3139+F3141</f>
        <v>0</v>
      </c>
      <c r="G3130" s="7">
        <f t="shared" ref="G3130:H3130" si="349">G3131+G3133+G3135+G3137+G3139+G3141</f>
        <v>0</v>
      </c>
      <c r="H3130" s="7">
        <f t="shared" si="349"/>
        <v>0</v>
      </c>
    </row>
    <row r="3131" spans="2:8" s="9" customFormat="1" ht="33" hidden="1">
      <c r="B3131" s="4" t="s">
        <v>1316</v>
      </c>
      <c r="C3131" s="5" t="s">
        <v>1163</v>
      </c>
      <c r="D3131" s="7" t="s">
        <v>12</v>
      </c>
      <c r="E3131" s="11" t="s">
        <v>12</v>
      </c>
      <c r="F3131" s="7">
        <f>SUBTOTAL(9,F3132)</f>
        <v>0</v>
      </c>
      <c r="G3131" s="7">
        <f t="shared" ref="G3131:H3131" si="350">SUBTOTAL(9,G3132)</f>
        <v>0</v>
      </c>
      <c r="H3131" s="7">
        <f t="shared" si="350"/>
        <v>0</v>
      </c>
    </row>
    <row r="3132" spans="2:8" s="9" customFormat="1" hidden="1">
      <c r="B3132" s="4" t="s">
        <v>20</v>
      </c>
      <c r="C3132" s="5"/>
      <c r="D3132" s="7"/>
      <c r="E3132" s="7"/>
      <c r="F3132" s="7"/>
      <c r="G3132" s="7"/>
      <c r="H3132" s="7"/>
    </row>
    <row r="3133" spans="2:8" s="9" customFormat="1" ht="33" hidden="1">
      <c r="B3133" s="4" t="s">
        <v>1317</v>
      </c>
      <c r="C3133" s="5" t="s">
        <v>22</v>
      </c>
      <c r="D3133" s="7" t="s">
        <v>12</v>
      </c>
      <c r="E3133" s="11" t="s">
        <v>12</v>
      </c>
      <c r="F3133" s="7">
        <f>SUBTOTAL(9,F3134)</f>
        <v>0</v>
      </c>
      <c r="G3133" s="7">
        <f t="shared" ref="G3133:H3133" si="351">SUBTOTAL(9,G3134)</f>
        <v>0</v>
      </c>
      <c r="H3133" s="7">
        <f t="shared" si="351"/>
        <v>0</v>
      </c>
    </row>
    <row r="3134" spans="2:8" s="9" customFormat="1" hidden="1">
      <c r="B3134" s="4" t="s">
        <v>20</v>
      </c>
      <c r="C3134" s="5"/>
      <c r="D3134" s="7"/>
      <c r="E3134" s="7"/>
      <c r="F3134" s="7"/>
      <c r="G3134" s="7"/>
      <c r="H3134" s="7"/>
    </row>
    <row r="3135" spans="2:8" s="9" customFormat="1" ht="33" hidden="1">
      <c r="B3135" s="4" t="s">
        <v>1318</v>
      </c>
      <c r="C3135" s="5" t="s">
        <v>24</v>
      </c>
      <c r="D3135" s="7" t="s">
        <v>12</v>
      </c>
      <c r="E3135" s="11" t="s">
        <v>12</v>
      </c>
      <c r="F3135" s="7">
        <f>SUBTOTAL(9,F3136)</f>
        <v>0</v>
      </c>
      <c r="G3135" s="7">
        <f t="shared" ref="G3135:H3135" si="352">SUBTOTAL(9,G3136)</f>
        <v>0</v>
      </c>
      <c r="H3135" s="7">
        <f t="shared" si="352"/>
        <v>0</v>
      </c>
    </row>
    <row r="3136" spans="2:8" s="9" customFormat="1" hidden="1">
      <c r="B3136" s="4" t="s">
        <v>20</v>
      </c>
      <c r="C3136" s="5"/>
      <c r="D3136" s="7"/>
      <c r="E3136" s="7"/>
      <c r="F3136" s="7"/>
      <c r="G3136" s="7"/>
      <c r="H3136" s="7"/>
    </row>
    <row r="3137" spans="2:8" s="9" customFormat="1" ht="33" hidden="1">
      <c r="B3137" s="4" t="s">
        <v>1319</v>
      </c>
      <c r="C3137" s="5" t="s">
        <v>1167</v>
      </c>
      <c r="D3137" s="7" t="s">
        <v>12</v>
      </c>
      <c r="E3137" s="11" t="s">
        <v>12</v>
      </c>
      <c r="F3137" s="7">
        <f>SUBTOTAL(9,F3138)</f>
        <v>0</v>
      </c>
      <c r="G3137" s="7">
        <f t="shared" ref="G3137:H3137" si="353">SUBTOTAL(9,G3138)</f>
        <v>0</v>
      </c>
      <c r="H3137" s="7">
        <f t="shared" si="353"/>
        <v>0</v>
      </c>
    </row>
    <row r="3138" spans="2:8" s="9" customFormat="1" hidden="1">
      <c r="B3138" s="4" t="s">
        <v>20</v>
      </c>
      <c r="C3138" s="5"/>
      <c r="D3138" s="7"/>
      <c r="E3138" s="7"/>
      <c r="F3138" s="7"/>
      <c r="G3138" s="7"/>
      <c r="H3138" s="7"/>
    </row>
    <row r="3139" spans="2:8" s="9" customFormat="1" ht="33" hidden="1">
      <c r="B3139" s="4" t="s">
        <v>1320</v>
      </c>
      <c r="C3139" s="5" t="s">
        <v>28</v>
      </c>
      <c r="D3139" s="7" t="s">
        <v>12</v>
      </c>
      <c r="E3139" s="11" t="s">
        <v>12</v>
      </c>
      <c r="F3139" s="7">
        <f>SUBTOTAL(9,F3140)</f>
        <v>0</v>
      </c>
      <c r="G3139" s="7">
        <f t="shared" ref="G3139:H3139" si="354">SUBTOTAL(9,G3140)</f>
        <v>0</v>
      </c>
      <c r="H3139" s="7">
        <f t="shared" si="354"/>
        <v>0</v>
      </c>
    </row>
    <row r="3140" spans="2:8" s="9" customFormat="1" hidden="1">
      <c r="B3140" s="4" t="s">
        <v>20</v>
      </c>
      <c r="C3140" s="5"/>
      <c r="D3140" s="7"/>
      <c r="E3140" s="7"/>
      <c r="F3140" s="7"/>
      <c r="G3140" s="7"/>
      <c r="H3140" s="7"/>
    </row>
    <row r="3141" spans="2:8" s="9" customFormat="1" hidden="1">
      <c r="B3141" s="4" t="s">
        <v>1321</v>
      </c>
      <c r="C3141" s="5" t="s">
        <v>30</v>
      </c>
      <c r="D3141" s="7" t="s">
        <v>12</v>
      </c>
      <c r="E3141" s="11" t="s">
        <v>12</v>
      </c>
      <c r="F3141" s="7">
        <f>SUBTOTAL(9,F3142)</f>
        <v>0</v>
      </c>
      <c r="G3141" s="7">
        <f t="shared" ref="G3141:H3141" si="355">SUBTOTAL(9,G3142)</f>
        <v>0</v>
      </c>
      <c r="H3141" s="7">
        <f t="shared" si="355"/>
        <v>0</v>
      </c>
    </row>
    <row r="3142" spans="2:8" s="9" customFormat="1" hidden="1">
      <c r="B3142" s="4" t="s">
        <v>20</v>
      </c>
      <c r="C3142" s="5"/>
      <c r="D3142" s="7"/>
      <c r="E3142" s="7"/>
      <c r="F3142" s="7"/>
      <c r="G3142" s="7"/>
      <c r="H3142" s="7"/>
    </row>
    <row r="3143" spans="2:8" s="9" customFormat="1" ht="33" hidden="1">
      <c r="B3143" s="4" t="s">
        <v>1322</v>
      </c>
      <c r="C3143" s="5" t="s">
        <v>1323</v>
      </c>
      <c r="D3143" s="7" t="s">
        <v>12</v>
      </c>
      <c r="E3143" s="11" t="s">
        <v>12</v>
      </c>
      <c r="F3143" s="7">
        <f>F3144+F3171</f>
        <v>0</v>
      </c>
      <c r="G3143" s="7">
        <f t="shared" ref="G3143:H3143" si="356">G3144+G3171</f>
        <v>0</v>
      </c>
      <c r="H3143" s="7">
        <f t="shared" si="356"/>
        <v>0</v>
      </c>
    </row>
    <row r="3144" spans="2:8" s="9" customFormat="1" hidden="1">
      <c r="B3144" s="34" t="s">
        <v>1324</v>
      </c>
      <c r="C3144" s="5" t="s">
        <v>1159</v>
      </c>
      <c r="D3144" s="7" t="s">
        <v>12</v>
      </c>
      <c r="E3144" s="11" t="s">
        <v>12</v>
      </c>
      <c r="F3144" s="7">
        <f>F3145+F3158</f>
        <v>0</v>
      </c>
      <c r="G3144" s="7">
        <f t="shared" ref="G3144:H3144" si="357">G3145+G3158</f>
        <v>0</v>
      </c>
      <c r="H3144" s="7">
        <f t="shared" si="357"/>
        <v>0</v>
      </c>
    </row>
    <row r="3145" spans="2:8" s="9" customFormat="1" hidden="1">
      <c r="B3145" s="4" t="s">
        <v>1325</v>
      </c>
      <c r="C3145" s="5" t="s">
        <v>1161</v>
      </c>
      <c r="D3145" s="7" t="s">
        <v>12</v>
      </c>
      <c r="E3145" s="11" t="s">
        <v>12</v>
      </c>
      <c r="F3145" s="7">
        <f>F3146+F3148+F3150+F3152+F3154+F3156</f>
        <v>0</v>
      </c>
      <c r="G3145" s="7">
        <f t="shared" ref="G3145:H3145" si="358">G3146+G3148+G3150+G3152+G3154+G3156</f>
        <v>0</v>
      </c>
      <c r="H3145" s="7">
        <f t="shared" si="358"/>
        <v>0</v>
      </c>
    </row>
    <row r="3146" spans="2:8" s="9" customFormat="1" ht="33" hidden="1">
      <c r="B3146" s="4" t="s">
        <v>1326</v>
      </c>
      <c r="C3146" s="5" t="s">
        <v>1163</v>
      </c>
      <c r="D3146" s="7" t="s">
        <v>12</v>
      </c>
      <c r="E3146" s="11" t="s">
        <v>12</v>
      </c>
      <c r="F3146" s="7">
        <f>SUBTOTAL(9,F3147)</f>
        <v>0</v>
      </c>
      <c r="G3146" s="7">
        <f t="shared" ref="G3146:H3146" si="359">SUBTOTAL(9,G3147)</f>
        <v>0</v>
      </c>
      <c r="H3146" s="7">
        <f t="shared" si="359"/>
        <v>0</v>
      </c>
    </row>
    <row r="3147" spans="2:8" s="9" customFormat="1" hidden="1">
      <c r="B3147" s="4" t="s">
        <v>20</v>
      </c>
      <c r="C3147" s="5"/>
      <c r="D3147" s="7"/>
      <c r="E3147" s="7"/>
      <c r="F3147" s="7"/>
      <c r="G3147" s="7"/>
      <c r="H3147" s="7"/>
    </row>
    <row r="3148" spans="2:8" s="9" customFormat="1" ht="33" hidden="1">
      <c r="B3148" s="4" t="s">
        <v>1327</v>
      </c>
      <c r="C3148" s="5" t="s">
        <v>22</v>
      </c>
      <c r="D3148" s="7" t="s">
        <v>12</v>
      </c>
      <c r="E3148" s="11" t="s">
        <v>12</v>
      </c>
      <c r="F3148" s="7">
        <f>SUBTOTAL(9,F3149)</f>
        <v>0</v>
      </c>
      <c r="G3148" s="7">
        <f t="shared" ref="G3148:H3148" si="360">SUBTOTAL(9,G3149)</f>
        <v>0</v>
      </c>
      <c r="H3148" s="7">
        <f t="shared" si="360"/>
        <v>0</v>
      </c>
    </row>
    <row r="3149" spans="2:8" s="9" customFormat="1" hidden="1">
      <c r="B3149" s="4" t="s">
        <v>20</v>
      </c>
      <c r="C3149" s="5"/>
      <c r="D3149" s="7"/>
      <c r="E3149" s="7"/>
      <c r="F3149" s="7"/>
      <c r="G3149" s="7"/>
      <c r="H3149" s="7"/>
    </row>
    <row r="3150" spans="2:8" s="9" customFormat="1" ht="33" hidden="1">
      <c r="B3150" s="4" t="s">
        <v>1328</v>
      </c>
      <c r="C3150" s="5" t="s">
        <v>24</v>
      </c>
      <c r="D3150" s="7" t="s">
        <v>12</v>
      </c>
      <c r="E3150" s="11" t="s">
        <v>12</v>
      </c>
      <c r="F3150" s="7">
        <f>SUBTOTAL(9,F3151)</f>
        <v>0</v>
      </c>
      <c r="G3150" s="7">
        <f t="shared" ref="G3150:H3150" si="361">SUBTOTAL(9,G3151)</f>
        <v>0</v>
      </c>
      <c r="H3150" s="7">
        <f t="shared" si="361"/>
        <v>0</v>
      </c>
    </row>
    <row r="3151" spans="2:8" s="9" customFormat="1" hidden="1">
      <c r="B3151" s="4" t="s">
        <v>20</v>
      </c>
      <c r="C3151" s="5"/>
      <c r="D3151" s="7"/>
      <c r="E3151" s="7"/>
      <c r="F3151" s="7"/>
      <c r="G3151" s="7"/>
      <c r="H3151" s="7"/>
    </row>
    <row r="3152" spans="2:8" s="9" customFormat="1" ht="33" hidden="1">
      <c r="B3152" s="4" t="s">
        <v>1329</v>
      </c>
      <c r="C3152" s="5" t="s">
        <v>1167</v>
      </c>
      <c r="D3152" s="7" t="s">
        <v>12</v>
      </c>
      <c r="E3152" s="11" t="s">
        <v>12</v>
      </c>
      <c r="F3152" s="7">
        <f>SUBTOTAL(9,F3153)</f>
        <v>0</v>
      </c>
      <c r="G3152" s="7">
        <f t="shared" ref="G3152:H3152" si="362">SUBTOTAL(9,G3153)</f>
        <v>0</v>
      </c>
      <c r="H3152" s="7">
        <f t="shared" si="362"/>
        <v>0</v>
      </c>
    </row>
    <row r="3153" spans="2:8" s="9" customFormat="1" hidden="1">
      <c r="B3153" s="4" t="s">
        <v>20</v>
      </c>
      <c r="C3153" s="5"/>
      <c r="D3153" s="7"/>
      <c r="E3153" s="7"/>
      <c r="F3153" s="7"/>
      <c r="G3153" s="7"/>
      <c r="H3153" s="7"/>
    </row>
    <row r="3154" spans="2:8" s="9" customFormat="1" ht="33" hidden="1">
      <c r="B3154" s="4" t="s">
        <v>1330</v>
      </c>
      <c r="C3154" s="5" t="s">
        <v>28</v>
      </c>
      <c r="D3154" s="7" t="s">
        <v>12</v>
      </c>
      <c r="E3154" s="11" t="s">
        <v>12</v>
      </c>
      <c r="F3154" s="7">
        <f>SUBTOTAL(9,F3155)</f>
        <v>0</v>
      </c>
      <c r="G3154" s="7">
        <f t="shared" ref="G3154:H3154" si="363">SUBTOTAL(9,G3155)</f>
        <v>0</v>
      </c>
      <c r="H3154" s="7">
        <f t="shared" si="363"/>
        <v>0</v>
      </c>
    </row>
    <row r="3155" spans="2:8" s="9" customFormat="1" hidden="1">
      <c r="B3155" s="4" t="s">
        <v>20</v>
      </c>
      <c r="C3155" s="5"/>
      <c r="D3155" s="7"/>
      <c r="E3155" s="7"/>
      <c r="F3155" s="7"/>
      <c r="G3155" s="7"/>
      <c r="H3155" s="7"/>
    </row>
    <row r="3156" spans="2:8" s="9" customFormat="1" hidden="1">
      <c r="B3156" s="4" t="s">
        <v>1331</v>
      </c>
      <c r="C3156" s="5" t="s">
        <v>30</v>
      </c>
      <c r="D3156" s="7" t="s">
        <v>12</v>
      </c>
      <c r="E3156" s="11" t="s">
        <v>12</v>
      </c>
      <c r="F3156" s="7">
        <f>SUBTOTAL(9,F3157)</f>
        <v>0</v>
      </c>
      <c r="G3156" s="7">
        <f t="shared" ref="G3156:H3156" si="364">SUBTOTAL(9,G3157)</f>
        <v>0</v>
      </c>
      <c r="H3156" s="7">
        <f t="shared" si="364"/>
        <v>0</v>
      </c>
    </row>
    <row r="3157" spans="2:8" s="9" customFormat="1" hidden="1">
      <c r="B3157" s="4" t="s">
        <v>20</v>
      </c>
      <c r="C3157" s="5"/>
      <c r="D3157" s="7"/>
      <c r="E3157" s="7"/>
      <c r="F3157" s="7"/>
      <c r="G3157" s="7"/>
      <c r="H3157" s="7"/>
    </row>
    <row r="3158" spans="2:8" s="9" customFormat="1" hidden="1">
      <c r="B3158" s="4" t="s">
        <v>1332</v>
      </c>
      <c r="C3158" s="5" t="s">
        <v>1171</v>
      </c>
      <c r="D3158" s="7" t="s">
        <v>12</v>
      </c>
      <c r="E3158" s="11" t="s">
        <v>12</v>
      </c>
      <c r="F3158" s="7">
        <f>F3159+F3161+F3163+F3165+F3167+F3169</f>
        <v>0</v>
      </c>
      <c r="G3158" s="7">
        <f t="shared" ref="G3158:H3158" si="365">G3159+G3161+G3163+G3165+G3167+G3169</f>
        <v>0</v>
      </c>
      <c r="H3158" s="7">
        <f t="shared" si="365"/>
        <v>0</v>
      </c>
    </row>
    <row r="3159" spans="2:8" s="9" customFormat="1" ht="33" hidden="1">
      <c r="B3159" s="4" t="s">
        <v>1333</v>
      </c>
      <c r="C3159" s="5" t="s">
        <v>1163</v>
      </c>
      <c r="D3159" s="7" t="s">
        <v>12</v>
      </c>
      <c r="E3159" s="11" t="s">
        <v>12</v>
      </c>
      <c r="F3159" s="7">
        <f>SUBTOTAL(9,F3160)</f>
        <v>0</v>
      </c>
      <c r="G3159" s="7">
        <f t="shared" ref="G3159:H3159" si="366">SUBTOTAL(9,G3160)</f>
        <v>0</v>
      </c>
      <c r="H3159" s="7">
        <f t="shared" si="366"/>
        <v>0</v>
      </c>
    </row>
    <row r="3160" spans="2:8" s="9" customFormat="1" hidden="1">
      <c r="B3160" s="4" t="s">
        <v>20</v>
      </c>
      <c r="C3160" s="5"/>
      <c r="D3160" s="7"/>
      <c r="E3160" s="7"/>
      <c r="F3160" s="7"/>
      <c r="G3160" s="7"/>
      <c r="H3160" s="7"/>
    </row>
    <row r="3161" spans="2:8" s="9" customFormat="1" ht="33" hidden="1">
      <c r="B3161" s="4" t="s">
        <v>1334</v>
      </c>
      <c r="C3161" s="5" t="s">
        <v>22</v>
      </c>
      <c r="D3161" s="7" t="s">
        <v>12</v>
      </c>
      <c r="E3161" s="11" t="s">
        <v>12</v>
      </c>
      <c r="F3161" s="7">
        <f>SUBTOTAL(9,F3162)</f>
        <v>0</v>
      </c>
      <c r="G3161" s="7">
        <f t="shared" ref="G3161:H3161" si="367">SUBTOTAL(9,G3162)</f>
        <v>0</v>
      </c>
      <c r="H3161" s="7">
        <f t="shared" si="367"/>
        <v>0</v>
      </c>
    </row>
    <row r="3162" spans="2:8" s="9" customFormat="1" hidden="1">
      <c r="B3162" s="4" t="s">
        <v>20</v>
      </c>
      <c r="C3162" s="5"/>
      <c r="D3162" s="7"/>
      <c r="E3162" s="7"/>
      <c r="F3162" s="7"/>
      <c r="G3162" s="7"/>
      <c r="H3162" s="7"/>
    </row>
    <row r="3163" spans="2:8" s="9" customFormat="1" ht="33" hidden="1">
      <c r="B3163" s="4" t="s">
        <v>1335</v>
      </c>
      <c r="C3163" s="5" t="s">
        <v>24</v>
      </c>
      <c r="D3163" s="7" t="s">
        <v>12</v>
      </c>
      <c r="E3163" s="11" t="s">
        <v>12</v>
      </c>
      <c r="F3163" s="7">
        <f>SUBTOTAL(9,F3164)</f>
        <v>0</v>
      </c>
      <c r="G3163" s="7">
        <f t="shared" ref="G3163:H3163" si="368">SUBTOTAL(9,G3164)</f>
        <v>0</v>
      </c>
      <c r="H3163" s="7">
        <f t="shared" si="368"/>
        <v>0</v>
      </c>
    </row>
    <row r="3164" spans="2:8" s="9" customFormat="1" hidden="1">
      <c r="B3164" s="4" t="s">
        <v>20</v>
      </c>
      <c r="C3164" s="5"/>
      <c r="D3164" s="7"/>
      <c r="E3164" s="7"/>
      <c r="F3164" s="7"/>
      <c r="G3164" s="7"/>
      <c r="H3164" s="7"/>
    </row>
    <row r="3165" spans="2:8" s="9" customFormat="1" ht="33" hidden="1">
      <c r="B3165" s="4" t="s">
        <v>1336</v>
      </c>
      <c r="C3165" s="5" t="s">
        <v>1167</v>
      </c>
      <c r="D3165" s="7" t="s">
        <v>12</v>
      </c>
      <c r="E3165" s="11" t="s">
        <v>12</v>
      </c>
      <c r="F3165" s="7">
        <f>SUBTOTAL(9,F3166)</f>
        <v>0</v>
      </c>
      <c r="G3165" s="7">
        <f t="shared" ref="G3165:H3165" si="369">SUBTOTAL(9,G3166)</f>
        <v>0</v>
      </c>
      <c r="H3165" s="7">
        <f t="shared" si="369"/>
        <v>0</v>
      </c>
    </row>
    <row r="3166" spans="2:8" s="9" customFormat="1" hidden="1">
      <c r="B3166" s="4" t="s">
        <v>20</v>
      </c>
      <c r="C3166" s="5"/>
      <c r="D3166" s="7"/>
      <c r="E3166" s="7"/>
      <c r="F3166" s="7"/>
      <c r="G3166" s="7"/>
      <c r="H3166" s="7"/>
    </row>
    <row r="3167" spans="2:8" s="9" customFormat="1" ht="33" hidden="1">
      <c r="B3167" s="4" t="s">
        <v>1337</v>
      </c>
      <c r="C3167" s="5" t="s">
        <v>28</v>
      </c>
      <c r="D3167" s="7" t="s">
        <v>12</v>
      </c>
      <c r="E3167" s="11" t="s">
        <v>12</v>
      </c>
      <c r="F3167" s="7">
        <f>SUBTOTAL(9,F3168)</f>
        <v>0</v>
      </c>
      <c r="G3167" s="7">
        <f t="shared" ref="G3167:H3167" si="370">SUBTOTAL(9,G3168)</f>
        <v>0</v>
      </c>
      <c r="H3167" s="7">
        <f t="shared" si="370"/>
        <v>0</v>
      </c>
    </row>
    <row r="3168" spans="2:8" s="9" customFormat="1" hidden="1">
      <c r="B3168" s="4" t="s">
        <v>20</v>
      </c>
      <c r="C3168" s="5"/>
      <c r="D3168" s="7"/>
      <c r="E3168" s="7"/>
      <c r="F3168" s="7"/>
      <c r="G3168" s="7"/>
      <c r="H3168" s="7"/>
    </row>
    <row r="3169" spans="2:8" s="9" customFormat="1" hidden="1">
      <c r="B3169" s="4" t="s">
        <v>1338</v>
      </c>
      <c r="C3169" s="5" t="s">
        <v>30</v>
      </c>
      <c r="D3169" s="7" t="s">
        <v>12</v>
      </c>
      <c r="E3169" s="11" t="s">
        <v>12</v>
      </c>
      <c r="F3169" s="7">
        <f>SUBTOTAL(9,F3170)</f>
        <v>0</v>
      </c>
      <c r="G3169" s="7">
        <f t="shared" ref="G3169:H3169" si="371">SUBTOTAL(9,G3170)</f>
        <v>0</v>
      </c>
      <c r="H3169" s="7">
        <f t="shared" si="371"/>
        <v>0</v>
      </c>
    </row>
    <row r="3170" spans="2:8" s="9" customFormat="1" hidden="1">
      <c r="B3170" s="4" t="s">
        <v>20</v>
      </c>
      <c r="C3170" s="5"/>
      <c r="D3170" s="7"/>
      <c r="E3170" s="7"/>
      <c r="F3170" s="7"/>
      <c r="G3170" s="7"/>
      <c r="H3170" s="7"/>
    </row>
    <row r="3171" spans="2:8" s="9" customFormat="1" hidden="1">
      <c r="B3171" s="34" t="s">
        <v>1339</v>
      </c>
      <c r="C3171" s="5" t="s">
        <v>1179</v>
      </c>
      <c r="D3171" s="7" t="s">
        <v>12</v>
      </c>
      <c r="E3171" s="11" t="s">
        <v>12</v>
      </c>
      <c r="F3171" s="7">
        <f>F3172+F3185</f>
        <v>0</v>
      </c>
      <c r="G3171" s="7">
        <f t="shared" ref="G3171:H3171" si="372">G3172+G3185</f>
        <v>0</v>
      </c>
      <c r="H3171" s="7">
        <f t="shared" si="372"/>
        <v>0</v>
      </c>
    </row>
    <row r="3172" spans="2:8" s="9" customFormat="1" hidden="1">
      <c r="B3172" s="4" t="s">
        <v>1340</v>
      </c>
      <c r="C3172" s="5" t="s">
        <v>1161</v>
      </c>
      <c r="D3172" s="7" t="s">
        <v>12</v>
      </c>
      <c r="E3172" s="11" t="s">
        <v>12</v>
      </c>
      <c r="F3172" s="7">
        <f>F3173+F3175+F3177+F3179+F3181+F3183</f>
        <v>0</v>
      </c>
      <c r="G3172" s="7">
        <f t="shared" ref="G3172:H3172" si="373">G3173+G3175+G3177+G3179+G3181+G3183</f>
        <v>0</v>
      </c>
      <c r="H3172" s="7">
        <f t="shared" si="373"/>
        <v>0</v>
      </c>
    </row>
    <row r="3173" spans="2:8" s="9" customFormat="1" ht="33" hidden="1">
      <c r="B3173" s="4" t="s">
        <v>1341</v>
      </c>
      <c r="C3173" s="5" t="s">
        <v>1163</v>
      </c>
      <c r="D3173" s="7" t="s">
        <v>12</v>
      </c>
      <c r="E3173" s="11" t="s">
        <v>12</v>
      </c>
      <c r="F3173" s="7">
        <f>SUBTOTAL(9,F3174)</f>
        <v>0</v>
      </c>
      <c r="G3173" s="7">
        <f t="shared" ref="G3173:H3173" si="374">SUBTOTAL(9,G3174)</f>
        <v>0</v>
      </c>
      <c r="H3173" s="7">
        <f t="shared" si="374"/>
        <v>0</v>
      </c>
    </row>
    <row r="3174" spans="2:8" s="9" customFormat="1" hidden="1">
      <c r="B3174" s="4" t="s">
        <v>20</v>
      </c>
      <c r="C3174" s="5"/>
      <c r="D3174" s="7"/>
      <c r="E3174" s="7"/>
      <c r="F3174" s="7"/>
      <c r="G3174" s="7"/>
      <c r="H3174" s="7"/>
    </row>
    <row r="3175" spans="2:8" s="9" customFormat="1" ht="33" hidden="1">
      <c r="B3175" s="4" t="s">
        <v>1342</v>
      </c>
      <c r="C3175" s="5" t="s">
        <v>22</v>
      </c>
      <c r="D3175" s="7" t="s">
        <v>12</v>
      </c>
      <c r="E3175" s="11" t="s">
        <v>12</v>
      </c>
      <c r="F3175" s="7">
        <f>SUBTOTAL(9,F3176)</f>
        <v>0</v>
      </c>
      <c r="G3175" s="7">
        <f t="shared" ref="G3175:H3175" si="375">SUBTOTAL(9,G3176)</f>
        <v>0</v>
      </c>
      <c r="H3175" s="7">
        <f t="shared" si="375"/>
        <v>0</v>
      </c>
    </row>
    <row r="3176" spans="2:8" s="9" customFormat="1" hidden="1">
      <c r="B3176" s="4" t="s">
        <v>20</v>
      </c>
      <c r="C3176" s="5"/>
      <c r="D3176" s="7"/>
      <c r="E3176" s="7"/>
      <c r="F3176" s="7"/>
      <c r="G3176" s="7"/>
      <c r="H3176" s="7"/>
    </row>
    <row r="3177" spans="2:8" s="9" customFormat="1" ht="33" hidden="1">
      <c r="B3177" s="4" t="s">
        <v>1343</v>
      </c>
      <c r="C3177" s="5" t="s">
        <v>24</v>
      </c>
      <c r="D3177" s="7" t="s">
        <v>12</v>
      </c>
      <c r="E3177" s="11" t="s">
        <v>12</v>
      </c>
      <c r="F3177" s="7">
        <f>SUBTOTAL(9,F3178)</f>
        <v>0</v>
      </c>
      <c r="G3177" s="7">
        <f t="shared" ref="G3177:H3177" si="376">SUBTOTAL(9,G3178)</f>
        <v>0</v>
      </c>
      <c r="H3177" s="7">
        <f t="shared" si="376"/>
        <v>0</v>
      </c>
    </row>
    <row r="3178" spans="2:8" s="9" customFormat="1" hidden="1">
      <c r="B3178" s="4" t="s">
        <v>20</v>
      </c>
      <c r="C3178" s="5"/>
      <c r="D3178" s="7"/>
      <c r="E3178" s="7"/>
      <c r="F3178" s="7"/>
      <c r="G3178" s="7"/>
      <c r="H3178" s="7"/>
    </row>
    <row r="3179" spans="2:8" s="9" customFormat="1" ht="33" hidden="1">
      <c r="B3179" s="4" t="s">
        <v>1344</v>
      </c>
      <c r="C3179" s="5" t="s">
        <v>1167</v>
      </c>
      <c r="D3179" s="7" t="s">
        <v>12</v>
      </c>
      <c r="E3179" s="11" t="s">
        <v>12</v>
      </c>
      <c r="F3179" s="7">
        <f>SUBTOTAL(9,F3180)</f>
        <v>0</v>
      </c>
      <c r="G3179" s="7">
        <f t="shared" ref="G3179:H3179" si="377">SUBTOTAL(9,G3180)</f>
        <v>0</v>
      </c>
      <c r="H3179" s="7">
        <f t="shared" si="377"/>
        <v>0</v>
      </c>
    </row>
    <row r="3180" spans="2:8" s="9" customFormat="1" hidden="1">
      <c r="B3180" s="4" t="s">
        <v>20</v>
      </c>
      <c r="C3180" s="5"/>
      <c r="D3180" s="7"/>
      <c r="E3180" s="7"/>
      <c r="F3180" s="7"/>
      <c r="G3180" s="7"/>
      <c r="H3180" s="7"/>
    </row>
    <row r="3181" spans="2:8" s="9" customFormat="1" ht="33" hidden="1">
      <c r="B3181" s="4" t="s">
        <v>1345</v>
      </c>
      <c r="C3181" s="5" t="s">
        <v>28</v>
      </c>
      <c r="D3181" s="7" t="s">
        <v>12</v>
      </c>
      <c r="E3181" s="11" t="s">
        <v>12</v>
      </c>
      <c r="F3181" s="7">
        <f>SUBTOTAL(9,F3182)</f>
        <v>0</v>
      </c>
      <c r="G3181" s="7">
        <f t="shared" ref="G3181:H3181" si="378">SUBTOTAL(9,G3182)</f>
        <v>0</v>
      </c>
      <c r="H3181" s="7">
        <f t="shared" si="378"/>
        <v>0</v>
      </c>
    </row>
    <row r="3182" spans="2:8" s="9" customFormat="1" hidden="1">
      <c r="B3182" s="4" t="s">
        <v>20</v>
      </c>
      <c r="C3182" s="5"/>
      <c r="D3182" s="7"/>
      <c r="E3182" s="7"/>
      <c r="F3182" s="7"/>
      <c r="G3182" s="7"/>
      <c r="H3182" s="7"/>
    </row>
    <row r="3183" spans="2:8" s="9" customFormat="1" hidden="1">
      <c r="B3183" s="4" t="s">
        <v>1346</v>
      </c>
      <c r="C3183" s="5" t="s">
        <v>30</v>
      </c>
      <c r="D3183" s="7" t="s">
        <v>12</v>
      </c>
      <c r="E3183" s="11" t="s">
        <v>12</v>
      </c>
      <c r="F3183" s="7">
        <f>SUBTOTAL(9,F3184)</f>
        <v>0</v>
      </c>
      <c r="G3183" s="7">
        <f t="shared" ref="G3183:H3183" si="379">SUBTOTAL(9,G3184)</f>
        <v>0</v>
      </c>
      <c r="H3183" s="7">
        <f t="shared" si="379"/>
        <v>0</v>
      </c>
    </row>
    <row r="3184" spans="2:8" s="9" customFormat="1" hidden="1">
      <c r="B3184" s="4" t="s">
        <v>20</v>
      </c>
      <c r="C3184" s="5"/>
      <c r="D3184" s="7"/>
      <c r="E3184" s="7"/>
      <c r="F3184" s="7"/>
      <c r="G3184" s="7"/>
      <c r="H3184" s="7"/>
    </row>
    <row r="3185" spans="2:8" s="9" customFormat="1" hidden="1">
      <c r="B3185" s="4" t="s">
        <v>1347</v>
      </c>
      <c r="C3185" s="5" t="s">
        <v>1171</v>
      </c>
      <c r="D3185" s="7" t="s">
        <v>12</v>
      </c>
      <c r="E3185" s="11" t="s">
        <v>12</v>
      </c>
      <c r="F3185" s="7">
        <f>F3186+F3188+F3190+F3192+F3194+F3196</f>
        <v>0</v>
      </c>
      <c r="G3185" s="7">
        <f t="shared" ref="G3185:H3185" si="380">G3186+G3188+G3190+G3192+G3194+G3196</f>
        <v>0</v>
      </c>
      <c r="H3185" s="7">
        <f t="shared" si="380"/>
        <v>0</v>
      </c>
    </row>
    <row r="3186" spans="2:8" s="9" customFormat="1" ht="33" hidden="1">
      <c r="B3186" s="4" t="s">
        <v>1348</v>
      </c>
      <c r="C3186" s="5" t="s">
        <v>1163</v>
      </c>
      <c r="D3186" s="7" t="s">
        <v>12</v>
      </c>
      <c r="E3186" s="11" t="s">
        <v>12</v>
      </c>
      <c r="F3186" s="7">
        <f>SUBTOTAL(9,F3187)</f>
        <v>0</v>
      </c>
      <c r="G3186" s="7">
        <f t="shared" ref="G3186:H3186" si="381">SUBTOTAL(9,G3187)</f>
        <v>0</v>
      </c>
      <c r="H3186" s="7">
        <f t="shared" si="381"/>
        <v>0</v>
      </c>
    </row>
    <row r="3187" spans="2:8" s="9" customFormat="1" hidden="1">
      <c r="B3187" s="4" t="s">
        <v>20</v>
      </c>
      <c r="C3187" s="5"/>
      <c r="D3187" s="7"/>
      <c r="E3187" s="7"/>
      <c r="F3187" s="7"/>
      <c r="G3187" s="7"/>
      <c r="H3187" s="7"/>
    </row>
    <row r="3188" spans="2:8" s="9" customFormat="1" ht="33" hidden="1">
      <c r="B3188" s="4" t="s">
        <v>1349</v>
      </c>
      <c r="C3188" s="5" t="s">
        <v>22</v>
      </c>
      <c r="D3188" s="7" t="s">
        <v>12</v>
      </c>
      <c r="E3188" s="11" t="s">
        <v>12</v>
      </c>
      <c r="F3188" s="7">
        <f>SUBTOTAL(9,F3189)</f>
        <v>0</v>
      </c>
      <c r="G3188" s="7">
        <f t="shared" ref="G3188:H3188" si="382">SUBTOTAL(9,G3189)</f>
        <v>0</v>
      </c>
      <c r="H3188" s="7">
        <f t="shared" si="382"/>
        <v>0</v>
      </c>
    </row>
    <row r="3189" spans="2:8" s="9" customFormat="1" hidden="1">
      <c r="B3189" s="4" t="s">
        <v>20</v>
      </c>
      <c r="C3189" s="5"/>
      <c r="D3189" s="7"/>
      <c r="E3189" s="7"/>
      <c r="F3189" s="7"/>
      <c r="G3189" s="7"/>
      <c r="H3189" s="7"/>
    </row>
    <row r="3190" spans="2:8" s="9" customFormat="1" ht="33" hidden="1">
      <c r="B3190" s="4" t="s">
        <v>1350</v>
      </c>
      <c r="C3190" s="5" t="s">
        <v>24</v>
      </c>
      <c r="D3190" s="7" t="s">
        <v>12</v>
      </c>
      <c r="E3190" s="11" t="s">
        <v>12</v>
      </c>
      <c r="F3190" s="7">
        <f>SUBTOTAL(9,F3191)</f>
        <v>0</v>
      </c>
      <c r="G3190" s="7">
        <f t="shared" ref="G3190:H3190" si="383">SUBTOTAL(9,G3191)</f>
        <v>0</v>
      </c>
      <c r="H3190" s="7">
        <f t="shared" si="383"/>
        <v>0</v>
      </c>
    </row>
    <row r="3191" spans="2:8" s="9" customFormat="1" hidden="1">
      <c r="B3191" s="4" t="s">
        <v>20</v>
      </c>
      <c r="C3191" s="5"/>
      <c r="D3191" s="7"/>
      <c r="E3191" s="7"/>
      <c r="F3191" s="7"/>
      <c r="G3191" s="7"/>
      <c r="H3191" s="7"/>
    </row>
    <row r="3192" spans="2:8" s="9" customFormat="1" ht="33" hidden="1">
      <c r="B3192" s="4" t="s">
        <v>1351</v>
      </c>
      <c r="C3192" s="5" t="s">
        <v>1167</v>
      </c>
      <c r="D3192" s="7" t="s">
        <v>12</v>
      </c>
      <c r="E3192" s="11" t="s">
        <v>12</v>
      </c>
      <c r="F3192" s="7">
        <f>SUBTOTAL(9,F3193)</f>
        <v>0</v>
      </c>
      <c r="G3192" s="7">
        <f t="shared" ref="G3192:H3192" si="384">SUBTOTAL(9,G3193)</f>
        <v>0</v>
      </c>
      <c r="H3192" s="7">
        <f t="shared" si="384"/>
        <v>0</v>
      </c>
    </row>
    <row r="3193" spans="2:8" s="9" customFormat="1" hidden="1">
      <c r="B3193" s="4" t="s">
        <v>20</v>
      </c>
      <c r="C3193" s="5"/>
      <c r="D3193" s="7"/>
      <c r="E3193" s="7"/>
      <c r="F3193" s="7"/>
      <c r="G3193" s="7"/>
      <c r="H3193" s="7"/>
    </row>
    <row r="3194" spans="2:8" s="9" customFormat="1" ht="33" hidden="1">
      <c r="B3194" s="4" t="s">
        <v>1352</v>
      </c>
      <c r="C3194" s="5" t="s">
        <v>28</v>
      </c>
      <c r="D3194" s="7" t="s">
        <v>12</v>
      </c>
      <c r="E3194" s="11" t="s">
        <v>12</v>
      </c>
      <c r="F3194" s="7">
        <f>SUBTOTAL(9,F3195)</f>
        <v>0</v>
      </c>
      <c r="G3194" s="7">
        <f t="shared" ref="G3194:H3194" si="385">SUBTOTAL(9,G3195)</f>
        <v>0</v>
      </c>
      <c r="H3194" s="7">
        <f t="shared" si="385"/>
        <v>0</v>
      </c>
    </row>
    <row r="3195" spans="2:8" s="9" customFormat="1" hidden="1">
      <c r="B3195" s="4" t="s">
        <v>20</v>
      </c>
      <c r="C3195" s="5"/>
      <c r="D3195" s="7"/>
      <c r="E3195" s="7"/>
      <c r="F3195" s="7"/>
      <c r="G3195" s="7"/>
      <c r="H3195" s="7"/>
    </row>
    <row r="3196" spans="2:8" s="9" customFormat="1" hidden="1">
      <c r="B3196" s="4" t="s">
        <v>1353</v>
      </c>
      <c r="C3196" s="5" t="s">
        <v>30</v>
      </c>
      <c r="D3196" s="7" t="s">
        <v>12</v>
      </c>
      <c r="E3196" s="11" t="s">
        <v>12</v>
      </c>
      <c r="F3196" s="7">
        <f>SUBTOTAL(9,F3197)</f>
        <v>0</v>
      </c>
      <c r="G3196" s="7">
        <f t="shared" ref="G3196:H3196" si="386">SUBTOTAL(9,G3197)</f>
        <v>0</v>
      </c>
      <c r="H3196" s="7">
        <f t="shared" si="386"/>
        <v>0</v>
      </c>
    </row>
    <row r="3197" spans="2:8" s="9" customFormat="1" hidden="1">
      <c r="B3197" s="4" t="s">
        <v>20</v>
      </c>
      <c r="C3197" s="5"/>
      <c r="D3197" s="7"/>
      <c r="E3197" s="7"/>
      <c r="F3197" s="7"/>
      <c r="G3197" s="7"/>
      <c r="H3197" s="7"/>
    </row>
    <row r="3198" spans="2:8" s="9" customFormat="1" hidden="1">
      <c r="B3198" s="4" t="s">
        <v>1354</v>
      </c>
      <c r="C3198" s="5" t="s">
        <v>1355</v>
      </c>
      <c r="D3198" s="7" t="s">
        <v>12</v>
      </c>
      <c r="E3198" s="11" t="s">
        <v>12</v>
      </c>
      <c r="F3198" s="7">
        <f>F3199+F3210+F3221</f>
        <v>0</v>
      </c>
      <c r="G3198" s="7">
        <f t="shared" ref="G3198:H3198" si="387">G3199+G3210+G3221</f>
        <v>0</v>
      </c>
      <c r="H3198" s="7">
        <f t="shared" si="387"/>
        <v>0</v>
      </c>
    </row>
    <row r="3199" spans="2:8" s="9" customFormat="1" hidden="1">
      <c r="B3199" s="4" t="s">
        <v>1356</v>
      </c>
      <c r="C3199" s="5" t="s">
        <v>1357</v>
      </c>
      <c r="D3199" s="7" t="s">
        <v>12</v>
      </c>
      <c r="E3199" s="11" t="s">
        <v>12</v>
      </c>
      <c r="F3199" s="7">
        <f>F3200+F3202+F3204+F3206+F3208</f>
        <v>0</v>
      </c>
      <c r="G3199" s="7">
        <f t="shared" ref="G3199:H3199" si="388">G3200+G3202+G3204+G3206+G3208</f>
        <v>0</v>
      </c>
      <c r="H3199" s="7">
        <f t="shared" si="388"/>
        <v>0</v>
      </c>
    </row>
    <row r="3200" spans="2:8" s="9" customFormat="1" hidden="1">
      <c r="B3200" s="4" t="s">
        <v>1358</v>
      </c>
      <c r="C3200" s="5" t="s">
        <v>1359</v>
      </c>
      <c r="D3200" s="7" t="s">
        <v>12</v>
      </c>
      <c r="E3200" s="11" t="s">
        <v>12</v>
      </c>
      <c r="F3200" s="7">
        <f>SUBTOTAL(9,F3201)</f>
        <v>0</v>
      </c>
      <c r="G3200" s="7">
        <f t="shared" ref="G3200:H3200" si="389">SUBTOTAL(9,G3201)</f>
        <v>0</v>
      </c>
      <c r="H3200" s="7">
        <f t="shared" si="389"/>
        <v>0</v>
      </c>
    </row>
    <row r="3201" spans="2:8" s="9" customFormat="1" hidden="1">
      <c r="B3201" s="4" t="s">
        <v>20</v>
      </c>
      <c r="C3201" s="5"/>
      <c r="D3201" s="7"/>
      <c r="E3201" s="7"/>
      <c r="F3201" s="7"/>
      <c r="G3201" s="7"/>
      <c r="H3201" s="7"/>
    </row>
    <row r="3202" spans="2:8" s="9" customFormat="1" hidden="1">
      <c r="B3202" s="4" t="s">
        <v>1360</v>
      </c>
      <c r="C3202" s="5" t="s">
        <v>1361</v>
      </c>
      <c r="D3202" s="7" t="s">
        <v>12</v>
      </c>
      <c r="E3202" s="11" t="s">
        <v>12</v>
      </c>
      <c r="F3202" s="7">
        <f>SUBTOTAL(9,F3203)</f>
        <v>0</v>
      </c>
      <c r="G3202" s="7">
        <f t="shared" ref="G3202:H3202" si="390">SUBTOTAL(9,G3203)</f>
        <v>0</v>
      </c>
      <c r="H3202" s="7">
        <f t="shared" si="390"/>
        <v>0</v>
      </c>
    </row>
    <row r="3203" spans="2:8" s="9" customFormat="1" hidden="1">
      <c r="B3203" s="4" t="s">
        <v>20</v>
      </c>
      <c r="C3203" s="5"/>
      <c r="D3203" s="7"/>
      <c r="E3203" s="7"/>
      <c r="F3203" s="7"/>
      <c r="G3203" s="7"/>
      <c r="H3203" s="7"/>
    </row>
    <row r="3204" spans="2:8" s="9" customFormat="1" hidden="1">
      <c r="B3204" s="4" t="s">
        <v>1362</v>
      </c>
      <c r="C3204" s="5" t="s">
        <v>1363</v>
      </c>
      <c r="D3204" s="7" t="s">
        <v>12</v>
      </c>
      <c r="E3204" s="11" t="s">
        <v>12</v>
      </c>
      <c r="F3204" s="7">
        <f>SUBTOTAL(9,F3205)</f>
        <v>0</v>
      </c>
      <c r="G3204" s="7">
        <f t="shared" ref="G3204:H3204" si="391">SUBTOTAL(9,G3205)</f>
        <v>0</v>
      </c>
      <c r="H3204" s="7">
        <f t="shared" si="391"/>
        <v>0</v>
      </c>
    </row>
    <row r="3205" spans="2:8" s="9" customFormat="1" hidden="1">
      <c r="B3205" s="4" t="s">
        <v>20</v>
      </c>
      <c r="C3205" s="5"/>
      <c r="D3205" s="7"/>
      <c r="E3205" s="7"/>
      <c r="F3205" s="7"/>
      <c r="G3205" s="7"/>
      <c r="H3205" s="7"/>
    </row>
    <row r="3206" spans="2:8" s="9" customFormat="1" ht="33" hidden="1">
      <c r="B3206" s="34" t="s">
        <v>1364</v>
      </c>
      <c r="C3206" s="5" t="s">
        <v>1365</v>
      </c>
      <c r="D3206" s="7" t="s">
        <v>12</v>
      </c>
      <c r="E3206" s="11" t="s">
        <v>12</v>
      </c>
      <c r="F3206" s="7">
        <f>SUBTOTAL(9,F3207)</f>
        <v>0</v>
      </c>
      <c r="G3206" s="7">
        <f t="shared" ref="G3206:H3206" si="392">SUBTOTAL(9,G3207)</f>
        <v>0</v>
      </c>
      <c r="H3206" s="7">
        <f t="shared" si="392"/>
        <v>0</v>
      </c>
    </row>
    <row r="3207" spans="2:8" s="9" customFormat="1" hidden="1">
      <c r="B3207" s="4" t="s">
        <v>20</v>
      </c>
      <c r="C3207" s="5"/>
      <c r="D3207" s="7"/>
      <c r="E3207" s="7"/>
      <c r="F3207" s="7"/>
      <c r="G3207" s="7"/>
      <c r="H3207" s="7"/>
    </row>
    <row r="3208" spans="2:8" s="9" customFormat="1" hidden="1">
      <c r="B3208" s="4" t="s">
        <v>1366</v>
      </c>
      <c r="C3208" s="5" t="s">
        <v>1367</v>
      </c>
      <c r="D3208" s="7" t="s">
        <v>12</v>
      </c>
      <c r="E3208" s="11" t="s">
        <v>12</v>
      </c>
      <c r="F3208" s="7">
        <f>SUBTOTAL(9,F3209)</f>
        <v>0</v>
      </c>
      <c r="G3208" s="7">
        <f t="shared" ref="G3208:H3208" si="393">SUBTOTAL(9,G3209)</f>
        <v>0</v>
      </c>
      <c r="H3208" s="7">
        <f t="shared" si="393"/>
        <v>0</v>
      </c>
    </row>
    <row r="3209" spans="2:8" s="9" customFormat="1" hidden="1">
      <c r="B3209" s="4" t="s">
        <v>20</v>
      </c>
      <c r="C3209" s="5"/>
      <c r="D3209" s="7"/>
      <c r="E3209" s="7"/>
      <c r="F3209" s="7"/>
      <c r="G3209" s="7"/>
      <c r="H3209" s="7"/>
    </row>
    <row r="3210" spans="2:8" s="9" customFormat="1" hidden="1">
      <c r="B3210" s="4" t="s">
        <v>1368</v>
      </c>
      <c r="C3210" s="5" t="s">
        <v>1369</v>
      </c>
      <c r="D3210" s="7" t="s">
        <v>12</v>
      </c>
      <c r="E3210" s="11" t="s">
        <v>12</v>
      </c>
      <c r="F3210" s="7">
        <f>F3211+F3213+F3215+F3217+F3219</f>
        <v>0</v>
      </c>
      <c r="G3210" s="7">
        <f t="shared" ref="G3210:H3210" si="394">G3211+G3213+G3215+G3217+G3219</f>
        <v>0</v>
      </c>
      <c r="H3210" s="7">
        <f t="shared" si="394"/>
        <v>0</v>
      </c>
    </row>
    <row r="3211" spans="2:8" s="9" customFormat="1" hidden="1">
      <c r="B3211" s="4" t="s">
        <v>1370</v>
      </c>
      <c r="C3211" s="5" t="s">
        <v>1359</v>
      </c>
      <c r="D3211" s="7" t="s">
        <v>12</v>
      </c>
      <c r="E3211" s="11" t="s">
        <v>12</v>
      </c>
      <c r="F3211" s="7">
        <f>SUBTOTAL(9,F3212)</f>
        <v>0</v>
      </c>
      <c r="G3211" s="7">
        <f t="shared" ref="G3211:H3211" si="395">SUBTOTAL(9,G3212)</f>
        <v>0</v>
      </c>
      <c r="H3211" s="7">
        <f t="shared" si="395"/>
        <v>0</v>
      </c>
    </row>
    <row r="3212" spans="2:8" s="9" customFormat="1" hidden="1">
      <c r="B3212" s="4" t="s">
        <v>20</v>
      </c>
      <c r="C3212" s="5"/>
      <c r="D3212" s="7"/>
      <c r="E3212" s="7"/>
      <c r="F3212" s="7"/>
      <c r="G3212" s="7"/>
      <c r="H3212" s="7"/>
    </row>
    <row r="3213" spans="2:8" s="9" customFormat="1" hidden="1">
      <c r="B3213" s="4" t="s">
        <v>1371</v>
      </c>
      <c r="C3213" s="5" t="s">
        <v>1361</v>
      </c>
      <c r="D3213" s="7" t="s">
        <v>12</v>
      </c>
      <c r="E3213" s="11" t="s">
        <v>12</v>
      </c>
      <c r="F3213" s="7">
        <f>SUBTOTAL(9,F3214)</f>
        <v>0</v>
      </c>
      <c r="G3213" s="7">
        <f t="shared" ref="G3213:H3213" si="396">SUBTOTAL(9,G3214)</f>
        <v>0</v>
      </c>
      <c r="H3213" s="7">
        <f t="shared" si="396"/>
        <v>0</v>
      </c>
    </row>
    <row r="3214" spans="2:8" s="9" customFormat="1" hidden="1">
      <c r="B3214" s="4" t="s">
        <v>20</v>
      </c>
      <c r="C3214" s="5"/>
      <c r="D3214" s="7"/>
      <c r="E3214" s="7"/>
      <c r="F3214" s="7"/>
      <c r="G3214" s="7"/>
      <c r="H3214" s="7"/>
    </row>
    <row r="3215" spans="2:8" s="9" customFormat="1" hidden="1">
      <c r="B3215" s="4" t="s">
        <v>1372</v>
      </c>
      <c r="C3215" s="5" t="s">
        <v>1363</v>
      </c>
      <c r="D3215" s="7" t="s">
        <v>12</v>
      </c>
      <c r="E3215" s="11" t="s">
        <v>12</v>
      </c>
      <c r="F3215" s="7">
        <f>SUBTOTAL(9,F3216)</f>
        <v>0</v>
      </c>
      <c r="G3215" s="7">
        <f t="shared" ref="G3215:H3215" si="397">SUBTOTAL(9,G3216)</f>
        <v>0</v>
      </c>
      <c r="H3215" s="7">
        <f t="shared" si="397"/>
        <v>0</v>
      </c>
    </row>
    <row r="3216" spans="2:8" s="9" customFormat="1" hidden="1">
      <c r="B3216" s="4" t="s">
        <v>20</v>
      </c>
      <c r="C3216" s="5"/>
      <c r="D3216" s="7"/>
      <c r="E3216" s="7"/>
      <c r="F3216" s="7"/>
      <c r="G3216" s="7"/>
      <c r="H3216" s="7"/>
    </row>
    <row r="3217" spans="2:8" s="9" customFormat="1" ht="33" hidden="1">
      <c r="B3217" s="34" t="s">
        <v>1373</v>
      </c>
      <c r="C3217" s="5" t="s">
        <v>1365</v>
      </c>
      <c r="D3217" s="7" t="s">
        <v>12</v>
      </c>
      <c r="E3217" s="11" t="s">
        <v>12</v>
      </c>
      <c r="F3217" s="7">
        <f>SUBTOTAL(9,F3218)</f>
        <v>0</v>
      </c>
      <c r="G3217" s="7">
        <f t="shared" ref="G3217:H3217" si="398">SUBTOTAL(9,G3218)</f>
        <v>0</v>
      </c>
      <c r="H3217" s="7">
        <f t="shared" si="398"/>
        <v>0</v>
      </c>
    </row>
    <row r="3218" spans="2:8" s="9" customFormat="1" hidden="1">
      <c r="B3218" s="4" t="s">
        <v>20</v>
      </c>
      <c r="C3218" s="5"/>
      <c r="D3218" s="7"/>
      <c r="E3218" s="7"/>
      <c r="F3218" s="7"/>
      <c r="G3218" s="7"/>
      <c r="H3218" s="7"/>
    </row>
    <row r="3219" spans="2:8" s="9" customFormat="1" hidden="1">
      <c r="B3219" s="4" t="s">
        <v>1374</v>
      </c>
      <c r="C3219" s="5" t="s">
        <v>1367</v>
      </c>
      <c r="D3219" s="7" t="s">
        <v>12</v>
      </c>
      <c r="E3219" s="11" t="s">
        <v>12</v>
      </c>
      <c r="F3219" s="7">
        <f>SUBTOTAL(9,F3220)</f>
        <v>0</v>
      </c>
      <c r="G3219" s="7">
        <f t="shared" ref="G3219:H3219" si="399">SUBTOTAL(9,G3220)</f>
        <v>0</v>
      </c>
      <c r="H3219" s="7">
        <f t="shared" si="399"/>
        <v>0</v>
      </c>
    </row>
    <row r="3220" spans="2:8" s="9" customFormat="1" hidden="1">
      <c r="B3220" s="4" t="s">
        <v>20</v>
      </c>
      <c r="C3220" s="5"/>
      <c r="D3220" s="7"/>
      <c r="E3220" s="7"/>
      <c r="F3220" s="7"/>
      <c r="G3220" s="7"/>
      <c r="H3220" s="7"/>
    </row>
    <row r="3221" spans="2:8" s="9" customFormat="1" hidden="1">
      <c r="B3221" s="4" t="s">
        <v>1375</v>
      </c>
      <c r="C3221" s="5" t="s">
        <v>1376</v>
      </c>
      <c r="D3221" s="7" t="s">
        <v>12</v>
      </c>
      <c r="E3221" s="11" t="s">
        <v>12</v>
      </c>
      <c r="F3221" s="7">
        <f>F3222+F3224+F3226+F3228+F3230</f>
        <v>0</v>
      </c>
      <c r="G3221" s="7">
        <f t="shared" ref="G3221:H3221" si="400">G3222+G3224+G3226+G3228+G3230</f>
        <v>0</v>
      </c>
      <c r="H3221" s="7">
        <f t="shared" si="400"/>
        <v>0</v>
      </c>
    </row>
    <row r="3222" spans="2:8" s="9" customFormat="1" hidden="1">
      <c r="B3222" s="4" t="s">
        <v>1377</v>
      </c>
      <c r="C3222" s="5" t="s">
        <v>1359</v>
      </c>
      <c r="D3222" s="7" t="s">
        <v>12</v>
      </c>
      <c r="E3222" s="11" t="s">
        <v>12</v>
      </c>
      <c r="F3222" s="7">
        <f>SUBTOTAL(9,F3223)</f>
        <v>0</v>
      </c>
      <c r="G3222" s="7">
        <f t="shared" ref="G3222:H3222" si="401">SUBTOTAL(9,G3223)</f>
        <v>0</v>
      </c>
      <c r="H3222" s="7">
        <f t="shared" si="401"/>
        <v>0</v>
      </c>
    </row>
    <row r="3223" spans="2:8" s="9" customFormat="1" hidden="1">
      <c r="B3223" s="4" t="s">
        <v>20</v>
      </c>
      <c r="C3223" s="5"/>
      <c r="D3223" s="7"/>
      <c r="E3223" s="7"/>
      <c r="F3223" s="7"/>
      <c r="G3223" s="7"/>
      <c r="H3223" s="7"/>
    </row>
    <row r="3224" spans="2:8" s="9" customFormat="1" hidden="1">
      <c r="B3224" s="4" t="s">
        <v>1378</v>
      </c>
      <c r="C3224" s="5" t="s">
        <v>1361</v>
      </c>
      <c r="D3224" s="7" t="s">
        <v>12</v>
      </c>
      <c r="E3224" s="11" t="s">
        <v>12</v>
      </c>
      <c r="F3224" s="7">
        <f>SUBTOTAL(9,F3225)</f>
        <v>0</v>
      </c>
      <c r="G3224" s="7">
        <f t="shared" ref="G3224:H3224" si="402">SUBTOTAL(9,G3225)</f>
        <v>0</v>
      </c>
      <c r="H3224" s="7">
        <f t="shared" si="402"/>
        <v>0</v>
      </c>
    </row>
    <row r="3225" spans="2:8" s="9" customFormat="1" hidden="1">
      <c r="B3225" s="4" t="s">
        <v>20</v>
      </c>
      <c r="C3225" s="5"/>
      <c r="D3225" s="7"/>
      <c r="E3225" s="7"/>
      <c r="F3225" s="7"/>
      <c r="G3225" s="7"/>
      <c r="H3225" s="7"/>
    </row>
    <row r="3226" spans="2:8" s="9" customFormat="1" hidden="1">
      <c r="B3226" s="4" t="s">
        <v>1379</v>
      </c>
      <c r="C3226" s="5" t="s">
        <v>1363</v>
      </c>
      <c r="D3226" s="7" t="s">
        <v>12</v>
      </c>
      <c r="E3226" s="11" t="s">
        <v>12</v>
      </c>
      <c r="F3226" s="7">
        <f>SUBTOTAL(9,F3227)</f>
        <v>0</v>
      </c>
      <c r="G3226" s="7">
        <f t="shared" ref="G3226:H3226" si="403">SUBTOTAL(9,G3227)</f>
        <v>0</v>
      </c>
      <c r="H3226" s="7">
        <f t="shared" si="403"/>
        <v>0</v>
      </c>
    </row>
    <row r="3227" spans="2:8" s="9" customFormat="1" hidden="1">
      <c r="B3227" s="4" t="s">
        <v>20</v>
      </c>
      <c r="C3227" s="5"/>
      <c r="D3227" s="7"/>
      <c r="E3227" s="7"/>
      <c r="F3227" s="7"/>
      <c r="G3227" s="7"/>
      <c r="H3227" s="7"/>
    </row>
    <row r="3228" spans="2:8" s="9" customFormat="1" ht="33" hidden="1">
      <c r="B3228" s="34" t="s">
        <v>1380</v>
      </c>
      <c r="C3228" s="5" t="s">
        <v>1365</v>
      </c>
      <c r="D3228" s="7" t="s">
        <v>12</v>
      </c>
      <c r="E3228" s="11" t="s">
        <v>12</v>
      </c>
      <c r="F3228" s="7">
        <f>SUBTOTAL(9,F3229)</f>
        <v>0</v>
      </c>
      <c r="G3228" s="7">
        <f t="shared" ref="G3228:H3228" si="404">SUBTOTAL(9,G3229)</f>
        <v>0</v>
      </c>
      <c r="H3228" s="7">
        <f t="shared" si="404"/>
        <v>0</v>
      </c>
    </row>
    <row r="3229" spans="2:8" s="9" customFormat="1" hidden="1">
      <c r="B3229" s="4" t="s">
        <v>20</v>
      </c>
      <c r="C3229" s="5"/>
      <c r="D3229" s="7"/>
      <c r="E3229" s="7"/>
      <c r="F3229" s="7"/>
      <c r="G3229" s="7"/>
      <c r="H3229" s="7"/>
    </row>
    <row r="3230" spans="2:8" s="9" customFormat="1" hidden="1">
      <c r="B3230" s="4" t="s">
        <v>1381</v>
      </c>
      <c r="C3230" s="5" t="s">
        <v>1367</v>
      </c>
      <c r="D3230" s="7" t="s">
        <v>12</v>
      </c>
      <c r="E3230" s="11" t="s">
        <v>12</v>
      </c>
      <c r="F3230" s="7">
        <f>SUBTOTAL(9,F3231)</f>
        <v>0</v>
      </c>
      <c r="G3230" s="7">
        <f t="shared" ref="G3230:H3230" si="405">SUBTOTAL(9,G3231)</f>
        <v>0</v>
      </c>
      <c r="H3230" s="7">
        <f t="shared" si="405"/>
        <v>0</v>
      </c>
    </row>
    <row r="3231" spans="2:8" s="9" customFormat="1" hidden="1">
      <c r="B3231" s="4" t="s">
        <v>20</v>
      </c>
      <c r="C3231" s="5"/>
      <c r="D3231" s="7"/>
      <c r="E3231" s="7"/>
      <c r="F3231" s="7"/>
      <c r="G3231" s="7"/>
      <c r="H3231" s="7"/>
    </row>
    <row r="3232" spans="2:8" ht="82.5">
      <c r="B3232" s="50" t="s">
        <v>1382</v>
      </c>
      <c r="C3232" s="46" t="s">
        <v>1383</v>
      </c>
      <c r="D3232" s="51" t="s">
        <v>12</v>
      </c>
      <c r="E3232" s="47" t="s">
        <v>12</v>
      </c>
      <c r="F3232" s="52">
        <f>F3233</f>
        <v>0</v>
      </c>
      <c r="G3232" s="51">
        <f t="shared" ref="G3232:H3232" si="406">G3233</f>
        <v>12006.824625000001</v>
      </c>
      <c r="H3232" s="51">
        <f t="shared" si="406"/>
        <v>91027.06007149053</v>
      </c>
    </row>
    <row r="3233" spans="2:8" ht="49.5">
      <c r="B3233" s="4" t="s">
        <v>1384</v>
      </c>
      <c r="C3233" s="5" t="s">
        <v>1385</v>
      </c>
      <c r="D3233" s="7" t="s">
        <v>12</v>
      </c>
      <c r="E3233" s="11" t="s">
        <v>12</v>
      </c>
      <c r="F3233" s="7">
        <f>F3234+F3945</f>
        <v>0</v>
      </c>
      <c r="G3233" s="7">
        <f>G3234+G3945</f>
        <v>12006.824625000001</v>
      </c>
      <c r="H3233" s="7">
        <f>H3234+H3945</f>
        <v>91027.06007149053</v>
      </c>
    </row>
    <row r="3234" spans="2:8">
      <c r="B3234" s="4" t="s">
        <v>1386</v>
      </c>
      <c r="C3234" s="5" t="s">
        <v>1387</v>
      </c>
      <c r="D3234" s="7" t="s">
        <v>12</v>
      </c>
      <c r="E3234" s="11" t="s">
        <v>12</v>
      </c>
      <c r="F3234" s="7">
        <f>F3235+F3332+F3792+F3906+F3932+F3943</f>
        <v>0</v>
      </c>
      <c r="G3234" s="7">
        <f>G3235+G3332+G3792+G3906+G3932+G3943</f>
        <v>12006.824625000001</v>
      </c>
      <c r="H3234" s="7">
        <f>H3235+H3332+H3792+H3906+H3932+H3943</f>
        <v>91027.06007149053</v>
      </c>
    </row>
    <row r="3235" spans="2:8" ht="33">
      <c r="B3235" s="4" t="s">
        <v>1388</v>
      </c>
      <c r="C3235" s="5" t="s">
        <v>1389</v>
      </c>
      <c r="D3235" s="7" t="s">
        <v>12</v>
      </c>
      <c r="E3235" s="7" t="s">
        <v>12</v>
      </c>
      <c r="F3235" s="7">
        <f>SUBTOTAL(9,F3308:F3331)</f>
        <v>0</v>
      </c>
      <c r="G3235" s="7">
        <f>SUM(G3236:G3321)</f>
        <v>2099.609375</v>
      </c>
      <c r="H3235" s="7">
        <f>SUM(H3236:H3321)</f>
        <v>33352.396119999998</v>
      </c>
    </row>
    <row r="3236" spans="2:8">
      <c r="B3236" s="13">
        <v>3</v>
      </c>
      <c r="C3236" s="16" t="s">
        <v>1390</v>
      </c>
      <c r="D3236" s="8">
        <v>2018</v>
      </c>
      <c r="E3236" s="7" t="s">
        <v>1391</v>
      </c>
      <c r="F3236" s="35"/>
      <c r="G3236" s="7">
        <v>24.4140625</v>
      </c>
      <c r="H3236" s="7">
        <v>499.09755999999999</v>
      </c>
    </row>
    <row r="3237" spans="2:8">
      <c r="B3237" s="13">
        <f>B3236+1</f>
        <v>4</v>
      </c>
      <c r="C3237" s="16" t="s">
        <v>1392</v>
      </c>
      <c r="D3237" s="8">
        <v>2018</v>
      </c>
      <c r="E3237" s="7" t="s">
        <v>1391</v>
      </c>
      <c r="F3237" s="35"/>
      <c r="G3237" s="7">
        <v>24.4140625</v>
      </c>
      <c r="H3237" s="7">
        <v>466.94740999999999</v>
      </c>
    </row>
    <row r="3238" spans="2:8">
      <c r="B3238" s="13">
        <f t="shared" ref="B3238:B3301" si="407">B3237+1</f>
        <v>5</v>
      </c>
      <c r="C3238" s="16" t="s">
        <v>1393</v>
      </c>
      <c r="D3238" s="8">
        <v>2018</v>
      </c>
      <c r="E3238" s="7" t="s">
        <v>1391</v>
      </c>
      <c r="F3238" s="35"/>
      <c r="G3238" s="7">
        <v>24.4140625</v>
      </c>
      <c r="H3238" s="7">
        <v>400.02024</v>
      </c>
    </row>
    <row r="3239" spans="2:8">
      <c r="B3239" s="13">
        <f t="shared" si="407"/>
        <v>6</v>
      </c>
      <c r="C3239" s="16" t="s">
        <v>1394</v>
      </c>
      <c r="D3239" s="8">
        <v>2018</v>
      </c>
      <c r="E3239" s="7" t="s">
        <v>1391</v>
      </c>
      <c r="F3239" s="35"/>
      <c r="G3239" s="7">
        <v>24.4140625</v>
      </c>
      <c r="H3239" s="7">
        <v>356.16884000000005</v>
      </c>
    </row>
    <row r="3240" spans="2:8">
      <c r="B3240" s="13">
        <f t="shared" si="407"/>
        <v>7</v>
      </c>
      <c r="C3240" s="16" t="s">
        <v>1395</v>
      </c>
      <c r="D3240" s="8">
        <v>2018</v>
      </c>
      <c r="E3240" s="7" t="s">
        <v>1391</v>
      </c>
      <c r="F3240" s="35"/>
      <c r="G3240" s="7">
        <v>24.4140625</v>
      </c>
      <c r="H3240" s="7">
        <v>406.34371000000004</v>
      </c>
    </row>
    <row r="3241" spans="2:8">
      <c r="B3241" s="13">
        <f t="shared" si="407"/>
        <v>8</v>
      </c>
      <c r="C3241" s="16" t="s">
        <v>1396</v>
      </c>
      <c r="D3241" s="8">
        <v>2018</v>
      </c>
      <c r="E3241" s="7" t="s">
        <v>1391</v>
      </c>
      <c r="F3241" s="35"/>
      <c r="G3241" s="7">
        <v>24.4140625</v>
      </c>
      <c r="H3241" s="7">
        <v>395.17346999999995</v>
      </c>
    </row>
    <row r="3242" spans="2:8">
      <c r="B3242" s="13">
        <f t="shared" si="407"/>
        <v>9</v>
      </c>
      <c r="C3242" s="16" t="s">
        <v>1397</v>
      </c>
      <c r="D3242" s="8">
        <v>2018</v>
      </c>
      <c r="E3242" s="7" t="s">
        <v>1391</v>
      </c>
      <c r="F3242" s="35"/>
      <c r="G3242" s="7">
        <v>24.4140625</v>
      </c>
      <c r="H3242" s="7">
        <v>469.87306999999998</v>
      </c>
    </row>
    <row r="3243" spans="2:8">
      <c r="B3243" s="13">
        <f t="shared" si="407"/>
        <v>10</v>
      </c>
      <c r="C3243" s="16" t="s">
        <v>1398</v>
      </c>
      <c r="D3243" s="8">
        <v>2018</v>
      </c>
      <c r="E3243" s="7" t="s">
        <v>1391</v>
      </c>
      <c r="F3243" s="35"/>
      <c r="G3243" s="7">
        <v>24.4140625</v>
      </c>
      <c r="H3243" s="7">
        <v>398.36304999999999</v>
      </c>
    </row>
    <row r="3244" spans="2:8">
      <c r="B3244" s="13">
        <f t="shared" si="407"/>
        <v>11</v>
      </c>
      <c r="C3244" s="16" t="s">
        <v>1399</v>
      </c>
      <c r="D3244" s="8">
        <v>2018</v>
      </c>
      <c r="E3244" s="7" t="s">
        <v>1391</v>
      </c>
      <c r="F3244" s="35"/>
      <c r="G3244" s="7">
        <v>24.4140625</v>
      </c>
      <c r="H3244" s="7">
        <v>382.69598999999999</v>
      </c>
    </row>
    <row r="3245" spans="2:8">
      <c r="B3245" s="13">
        <f t="shared" si="407"/>
        <v>12</v>
      </c>
      <c r="C3245" s="16" t="s">
        <v>1400</v>
      </c>
      <c r="D3245" s="8">
        <v>2018</v>
      </c>
      <c r="E3245" s="7" t="s">
        <v>1391</v>
      </c>
      <c r="F3245" s="35"/>
      <c r="G3245" s="7">
        <v>24.4140625</v>
      </c>
      <c r="H3245" s="7">
        <v>343.69041999999996</v>
      </c>
    </row>
    <row r="3246" spans="2:8">
      <c r="B3246" s="13">
        <f t="shared" si="407"/>
        <v>13</v>
      </c>
      <c r="C3246" s="16" t="s">
        <v>1401</v>
      </c>
      <c r="D3246" s="8">
        <v>2018</v>
      </c>
      <c r="E3246" s="7" t="s">
        <v>1391</v>
      </c>
      <c r="F3246" s="35"/>
      <c r="G3246" s="7">
        <v>24.4140625</v>
      </c>
      <c r="H3246" s="7">
        <v>417.59171999999995</v>
      </c>
    </row>
    <row r="3247" spans="2:8">
      <c r="B3247" s="13">
        <f t="shared" si="407"/>
        <v>14</v>
      </c>
      <c r="C3247" s="16" t="s">
        <v>1402</v>
      </c>
      <c r="D3247" s="8">
        <v>2018</v>
      </c>
      <c r="E3247" s="7" t="s">
        <v>1391</v>
      </c>
      <c r="F3247" s="35"/>
      <c r="G3247" s="7">
        <v>24.4140625</v>
      </c>
      <c r="H3247" s="7">
        <v>471.71460999999999</v>
      </c>
    </row>
    <row r="3248" spans="2:8">
      <c r="B3248" s="13">
        <f t="shared" si="407"/>
        <v>15</v>
      </c>
      <c r="C3248" s="16" t="s">
        <v>1403</v>
      </c>
      <c r="D3248" s="8">
        <v>2018</v>
      </c>
      <c r="E3248" s="7" t="s">
        <v>1391</v>
      </c>
      <c r="F3248" s="35"/>
      <c r="G3248" s="7">
        <v>24.4140625</v>
      </c>
      <c r="H3248" s="7">
        <v>328.17121000000003</v>
      </c>
    </row>
    <row r="3249" spans="2:8">
      <c r="B3249" s="13">
        <f t="shared" si="407"/>
        <v>16</v>
      </c>
      <c r="C3249" s="16" t="s">
        <v>1404</v>
      </c>
      <c r="D3249" s="8">
        <v>2018</v>
      </c>
      <c r="E3249" s="7" t="s">
        <v>1391</v>
      </c>
      <c r="F3249" s="35"/>
      <c r="G3249" s="7">
        <v>24.4140625</v>
      </c>
      <c r="H3249" s="7">
        <v>495.82355999999999</v>
      </c>
    </row>
    <row r="3250" spans="2:8">
      <c r="B3250" s="13">
        <f t="shared" si="407"/>
        <v>17</v>
      </c>
      <c r="C3250" s="16" t="s">
        <v>1405</v>
      </c>
      <c r="D3250" s="8">
        <v>2018</v>
      </c>
      <c r="E3250" s="7" t="s">
        <v>1391</v>
      </c>
      <c r="F3250" s="35"/>
      <c r="G3250" s="7">
        <v>24.4140625</v>
      </c>
      <c r="H3250" s="7">
        <v>328.7346</v>
      </c>
    </row>
    <row r="3251" spans="2:8">
      <c r="B3251" s="13">
        <f t="shared" si="407"/>
        <v>18</v>
      </c>
      <c r="C3251" s="16" t="s">
        <v>1406</v>
      </c>
      <c r="D3251" s="8">
        <v>2018</v>
      </c>
      <c r="E3251" s="7" t="s">
        <v>1391</v>
      </c>
      <c r="F3251" s="35"/>
      <c r="G3251" s="7">
        <v>24.4140625</v>
      </c>
      <c r="H3251" s="7">
        <v>312.14057000000003</v>
      </c>
    </row>
    <row r="3252" spans="2:8">
      <c r="B3252" s="13">
        <f t="shared" si="407"/>
        <v>19</v>
      </c>
      <c r="C3252" s="16" t="s">
        <v>1396</v>
      </c>
      <c r="D3252" s="8">
        <v>2018</v>
      </c>
      <c r="E3252" s="7" t="s">
        <v>1391</v>
      </c>
      <c r="F3252" s="35"/>
      <c r="G3252" s="7">
        <v>24.4140625</v>
      </c>
      <c r="H3252" s="7">
        <v>324.65327000000002</v>
      </c>
    </row>
    <row r="3253" spans="2:8">
      <c r="B3253" s="13">
        <f t="shared" si="407"/>
        <v>20</v>
      </c>
      <c r="C3253" s="16" t="s">
        <v>1407</v>
      </c>
      <c r="D3253" s="8">
        <v>2018</v>
      </c>
      <c r="E3253" s="7" t="s">
        <v>1391</v>
      </c>
      <c r="F3253" s="35"/>
      <c r="G3253" s="7">
        <v>24.4140625</v>
      </c>
      <c r="H3253" s="7">
        <v>420.35388</v>
      </c>
    </row>
    <row r="3254" spans="2:8">
      <c r="B3254" s="13">
        <f t="shared" si="407"/>
        <v>21</v>
      </c>
      <c r="C3254" s="16" t="s">
        <v>1408</v>
      </c>
      <c r="D3254" s="8">
        <v>2018</v>
      </c>
      <c r="E3254" s="7" t="s">
        <v>1391</v>
      </c>
      <c r="F3254" s="35"/>
      <c r="G3254" s="7">
        <v>24.4140625</v>
      </c>
      <c r="H3254" s="7">
        <v>408.53120000000001</v>
      </c>
    </row>
    <row r="3255" spans="2:8">
      <c r="B3255" s="13">
        <f t="shared" si="407"/>
        <v>22</v>
      </c>
      <c r="C3255" s="16" t="s">
        <v>1409</v>
      </c>
      <c r="D3255" s="8">
        <v>2018</v>
      </c>
      <c r="E3255" s="7" t="s">
        <v>1391</v>
      </c>
      <c r="F3255" s="35"/>
      <c r="G3255" s="7">
        <v>24.4140625</v>
      </c>
      <c r="H3255" s="7">
        <v>398.00006000000002</v>
      </c>
    </row>
    <row r="3256" spans="2:8">
      <c r="B3256" s="13">
        <f t="shared" si="407"/>
        <v>23</v>
      </c>
      <c r="C3256" s="16" t="s">
        <v>1410</v>
      </c>
      <c r="D3256" s="8">
        <v>2018</v>
      </c>
      <c r="E3256" s="7" t="s">
        <v>1391</v>
      </c>
      <c r="F3256" s="35"/>
      <c r="G3256" s="7">
        <v>24.4140625</v>
      </c>
      <c r="H3256" s="7">
        <v>432.63684000000001</v>
      </c>
    </row>
    <row r="3257" spans="2:8">
      <c r="B3257" s="13">
        <f t="shared" si="407"/>
        <v>24</v>
      </c>
      <c r="C3257" s="16" t="s">
        <v>1411</v>
      </c>
      <c r="D3257" s="8">
        <v>2018</v>
      </c>
      <c r="E3257" s="7" t="s">
        <v>1391</v>
      </c>
      <c r="F3257" s="35"/>
      <c r="G3257" s="7">
        <v>24.4140625</v>
      </c>
      <c r="H3257" s="7">
        <v>355.31347</v>
      </c>
    </row>
    <row r="3258" spans="2:8">
      <c r="B3258" s="13">
        <f t="shared" si="407"/>
        <v>25</v>
      </c>
      <c r="C3258" s="16" t="s">
        <v>1396</v>
      </c>
      <c r="D3258" s="8">
        <v>2018</v>
      </c>
      <c r="E3258" s="7" t="s">
        <v>1391</v>
      </c>
      <c r="F3258" s="35"/>
      <c r="G3258" s="7">
        <v>24.4140625</v>
      </c>
      <c r="H3258" s="7">
        <v>426.43104</v>
      </c>
    </row>
    <row r="3259" spans="2:8">
      <c r="B3259" s="13">
        <f t="shared" si="407"/>
        <v>26</v>
      </c>
      <c r="C3259" s="16" t="s">
        <v>1412</v>
      </c>
      <c r="D3259" s="8">
        <v>2018</v>
      </c>
      <c r="E3259" s="7" t="s">
        <v>1391</v>
      </c>
      <c r="F3259" s="35"/>
      <c r="G3259" s="7">
        <v>24.4140625</v>
      </c>
      <c r="H3259" s="7">
        <v>409.47915</v>
      </c>
    </row>
    <row r="3260" spans="2:8">
      <c r="B3260" s="13">
        <f t="shared" si="407"/>
        <v>27</v>
      </c>
      <c r="C3260" s="16" t="s">
        <v>1413</v>
      </c>
      <c r="D3260" s="8">
        <v>2018</v>
      </c>
      <c r="E3260" s="7" t="s">
        <v>1391</v>
      </c>
      <c r="F3260" s="35"/>
      <c r="G3260" s="7">
        <v>24.4140625</v>
      </c>
      <c r="H3260" s="7">
        <v>419.47028999999998</v>
      </c>
    </row>
    <row r="3261" spans="2:8">
      <c r="B3261" s="13">
        <f t="shared" si="407"/>
        <v>28</v>
      </c>
      <c r="C3261" s="16" t="s">
        <v>1414</v>
      </c>
      <c r="D3261" s="8">
        <v>2018</v>
      </c>
      <c r="E3261" s="7" t="s">
        <v>1391</v>
      </c>
      <c r="F3261" s="35"/>
      <c r="G3261" s="7">
        <v>24.4140625</v>
      </c>
      <c r="H3261" s="7">
        <v>355.65065000000004</v>
      </c>
    </row>
    <row r="3262" spans="2:8">
      <c r="B3262" s="13">
        <f t="shared" si="407"/>
        <v>29</v>
      </c>
      <c r="C3262" s="16" t="s">
        <v>1396</v>
      </c>
      <c r="D3262" s="8">
        <v>2018</v>
      </c>
      <c r="E3262" s="7" t="s">
        <v>1391</v>
      </c>
      <c r="F3262" s="35"/>
      <c r="G3262" s="7">
        <v>24.4140625</v>
      </c>
      <c r="H3262" s="7">
        <v>317.86248000000001</v>
      </c>
    </row>
    <row r="3263" spans="2:8">
      <c r="B3263" s="13">
        <f t="shared" si="407"/>
        <v>30</v>
      </c>
      <c r="C3263" s="16" t="s">
        <v>1415</v>
      </c>
      <c r="D3263" s="8">
        <v>2018</v>
      </c>
      <c r="E3263" s="7" t="s">
        <v>1391</v>
      </c>
      <c r="F3263" s="35"/>
      <c r="G3263" s="7">
        <v>24.4140625</v>
      </c>
      <c r="H3263" s="7">
        <v>355.94711000000001</v>
      </c>
    </row>
    <row r="3264" spans="2:8">
      <c r="B3264" s="13">
        <f t="shared" si="407"/>
        <v>31</v>
      </c>
      <c r="C3264" s="16" t="s">
        <v>1416</v>
      </c>
      <c r="D3264" s="8">
        <v>2018</v>
      </c>
      <c r="E3264" s="7" t="s">
        <v>1391</v>
      </c>
      <c r="F3264" s="35"/>
      <c r="G3264" s="7">
        <v>24.4140625</v>
      </c>
      <c r="H3264" s="7">
        <v>266.14214000000004</v>
      </c>
    </row>
    <row r="3265" spans="2:8">
      <c r="B3265" s="13">
        <f t="shared" si="407"/>
        <v>32</v>
      </c>
      <c r="C3265" s="16" t="s">
        <v>1417</v>
      </c>
      <c r="D3265" s="8">
        <v>2018</v>
      </c>
      <c r="E3265" s="7" t="s">
        <v>1391</v>
      </c>
      <c r="F3265" s="35"/>
      <c r="G3265" s="7">
        <v>24.4140625</v>
      </c>
      <c r="H3265" s="7">
        <v>336.56049999999999</v>
      </c>
    </row>
    <row r="3266" spans="2:8">
      <c r="B3266" s="13">
        <f t="shared" si="407"/>
        <v>33</v>
      </c>
      <c r="C3266" s="16" t="s">
        <v>1418</v>
      </c>
      <c r="D3266" s="8">
        <v>2018</v>
      </c>
      <c r="E3266" s="7" t="s">
        <v>1391</v>
      </c>
      <c r="F3266" s="35"/>
      <c r="G3266" s="7">
        <v>24.4140625</v>
      </c>
      <c r="H3266" s="7">
        <v>415.06788</v>
      </c>
    </row>
    <row r="3267" spans="2:8">
      <c r="B3267" s="13">
        <f t="shared" si="407"/>
        <v>34</v>
      </c>
      <c r="C3267" s="16" t="s">
        <v>1419</v>
      </c>
      <c r="D3267" s="8">
        <v>2018</v>
      </c>
      <c r="E3267" s="7" t="s">
        <v>1391</v>
      </c>
      <c r="F3267" s="35"/>
      <c r="G3267" s="7">
        <v>24.4140625</v>
      </c>
      <c r="H3267" s="7">
        <v>494.93434999999999</v>
      </c>
    </row>
    <row r="3268" spans="2:8">
      <c r="B3268" s="13">
        <f t="shared" si="407"/>
        <v>35</v>
      </c>
      <c r="C3268" s="16" t="s">
        <v>1420</v>
      </c>
      <c r="D3268" s="8">
        <v>2018</v>
      </c>
      <c r="E3268" s="7" t="s">
        <v>1391</v>
      </c>
      <c r="F3268" s="35"/>
      <c r="G3268" s="7">
        <v>24.4140625</v>
      </c>
      <c r="H3268" s="7">
        <v>381.77391999999998</v>
      </c>
    </row>
    <row r="3269" spans="2:8">
      <c r="B3269" s="13">
        <f t="shared" si="407"/>
        <v>36</v>
      </c>
      <c r="C3269" s="16" t="s">
        <v>1421</v>
      </c>
      <c r="D3269" s="8">
        <v>2018</v>
      </c>
      <c r="E3269" s="7" t="s">
        <v>1391</v>
      </c>
      <c r="F3269" s="35"/>
      <c r="G3269" s="7">
        <v>24.4140625</v>
      </c>
      <c r="H3269" s="7">
        <v>371.64537999999999</v>
      </c>
    </row>
    <row r="3270" spans="2:8">
      <c r="B3270" s="13">
        <f t="shared" si="407"/>
        <v>37</v>
      </c>
      <c r="C3270" s="16" t="s">
        <v>1422</v>
      </c>
      <c r="D3270" s="8">
        <v>2018</v>
      </c>
      <c r="E3270" s="7" t="s">
        <v>1391</v>
      </c>
      <c r="F3270" s="35"/>
      <c r="G3270" s="7">
        <v>24.4140625</v>
      </c>
      <c r="H3270" s="7">
        <v>373.77816999999999</v>
      </c>
    </row>
    <row r="3271" spans="2:8">
      <c r="B3271" s="13">
        <f t="shared" si="407"/>
        <v>38</v>
      </c>
      <c r="C3271" s="16" t="s">
        <v>1423</v>
      </c>
      <c r="D3271" s="8">
        <v>2018</v>
      </c>
      <c r="E3271" s="7" t="s">
        <v>1391</v>
      </c>
      <c r="F3271" s="35"/>
      <c r="G3271" s="7">
        <v>24.4140625</v>
      </c>
      <c r="H3271" s="7">
        <v>368.67442999999997</v>
      </c>
    </row>
    <row r="3272" spans="2:8">
      <c r="B3272" s="13">
        <f t="shared" si="407"/>
        <v>39</v>
      </c>
      <c r="C3272" s="16" t="s">
        <v>1424</v>
      </c>
      <c r="D3272" s="8">
        <v>2018</v>
      </c>
      <c r="E3272" s="7" t="s">
        <v>1391</v>
      </c>
      <c r="F3272" s="35"/>
      <c r="G3272" s="7">
        <v>24.4140625</v>
      </c>
      <c r="H3272" s="7">
        <v>343.53426999999999</v>
      </c>
    </row>
    <row r="3273" spans="2:8">
      <c r="B3273" s="13">
        <f t="shared" si="407"/>
        <v>40</v>
      </c>
      <c r="C3273" s="16" t="s">
        <v>1425</v>
      </c>
      <c r="D3273" s="8">
        <v>2018</v>
      </c>
      <c r="E3273" s="7" t="s">
        <v>1391</v>
      </c>
      <c r="F3273" s="35"/>
      <c r="G3273" s="7">
        <v>24.4140625</v>
      </c>
      <c r="H3273" s="7">
        <v>314.43185999999997</v>
      </c>
    </row>
    <row r="3274" spans="2:8">
      <c r="B3274" s="13">
        <f t="shared" si="407"/>
        <v>41</v>
      </c>
      <c r="C3274" s="16" t="s">
        <v>1426</v>
      </c>
      <c r="D3274" s="8">
        <v>2018</v>
      </c>
      <c r="E3274" s="7" t="s">
        <v>1391</v>
      </c>
      <c r="F3274" s="35"/>
      <c r="G3274" s="7">
        <v>24.4140625</v>
      </c>
      <c r="H3274" s="7">
        <v>405.11071000000004</v>
      </c>
    </row>
    <row r="3275" spans="2:8">
      <c r="B3275" s="13">
        <f t="shared" si="407"/>
        <v>42</v>
      </c>
      <c r="C3275" s="16" t="s">
        <v>1396</v>
      </c>
      <c r="D3275" s="8">
        <v>2018</v>
      </c>
      <c r="E3275" s="7" t="s">
        <v>1391</v>
      </c>
      <c r="F3275" s="35"/>
      <c r="G3275" s="7">
        <v>24.4140625</v>
      </c>
      <c r="H3275" s="7">
        <v>314.01569000000001</v>
      </c>
    </row>
    <row r="3276" spans="2:8">
      <c r="B3276" s="13">
        <f t="shared" si="407"/>
        <v>43</v>
      </c>
      <c r="C3276" s="16" t="s">
        <v>1396</v>
      </c>
      <c r="D3276" s="8">
        <v>2018</v>
      </c>
      <c r="E3276" s="7" t="s">
        <v>1391</v>
      </c>
      <c r="F3276" s="35"/>
      <c r="G3276" s="7">
        <v>24.4140625</v>
      </c>
      <c r="H3276" s="7">
        <v>325.99831</v>
      </c>
    </row>
    <row r="3277" spans="2:8">
      <c r="B3277" s="13">
        <f t="shared" si="407"/>
        <v>44</v>
      </c>
      <c r="C3277" s="16" t="s">
        <v>1396</v>
      </c>
      <c r="D3277" s="8">
        <v>2018</v>
      </c>
      <c r="E3277" s="7" t="s">
        <v>1391</v>
      </c>
      <c r="F3277" s="35"/>
      <c r="G3277" s="7">
        <v>24.4140625</v>
      </c>
      <c r="H3277" s="7">
        <v>333.83785999999998</v>
      </c>
    </row>
    <row r="3278" spans="2:8">
      <c r="B3278" s="13">
        <f t="shared" si="407"/>
        <v>45</v>
      </c>
      <c r="C3278" s="16" t="s">
        <v>1427</v>
      </c>
      <c r="D3278" s="8">
        <v>2018</v>
      </c>
      <c r="E3278" s="7" t="s">
        <v>1391</v>
      </c>
      <c r="F3278" s="35"/>
      <c r="G3278" s="7">
        <v>24.4140625</v>
      </c>
      <c r="H3278" s="7">
        <v>384.01033000000001</v>
      </c>
    </row>
    <row r="3279" spans="2:8">
      <c r="B3279" s="13">
        <f t="shared" si="407"/>
        <v>46</v>
      </c>
      <c r="C3279" s="16" t="s">
        <v>1396</v>
      </c>
      <c r="D3279" s="8">
        <v>2018</v>
      </c>
      <c r="E3279" s="7" t="s">
        <v>1391</v>
      </c>
      <c r="F3279" s="35"/>
      <c r="G3279" s="7">
        <v>24.4140625</v>
      </c>
      <c r="H3279" s="7">
        <v>307.72890000000001</v>
      </c>
    </row>
    <row r="3280" spans="2:8">
      <c r="B3280" s="13">
        <f t="shared" si="407"/>
        <v>47</v>
      </c>
      <c r="C3280" s="16" t="s">
        <v>1396</v>
      </c>
      <c r="D3280" s="8">
        <v>2018</v>
      </c>
      <c r="E3280" s="7" t="s">
        <v>1391</v>
      </c>
      <c r="F3280" s="35"/>
      <c r="G3280" s="7">
        <v>24.4140625</v>
      </c>
      <c r="H3280" s="7">
        <v>290.01319000000001</v>
      </c>
    </row>
    <row r="3281" spans="2:8">
      <c r="B3281" s="13">
        <f t="shared" si="407"/>
        <v>48</v>
      </c>
      <c r="C3281" s="16" t="s">
        <v>1428</v>
      </c>
      <c r="D3281" s="8">
        <v>2018</v>
      </c>
      <c r="E3281" s="7" t="s">
        <v>1391</v>
      </c>
      <c r="F3281" s="35"/>
      <c r="G3281" s="7">
        <v>24.4140625</v>
      </c>
      <c r="H3281" s="7">
        <v>481.49691999999999</v>
      </c>
    </row>
    <row r="3282" spans="2:8">
      <c r="B3282" s="13">
        <f t="shared" si="407"/>
        <v>49</v>
      </c>
      <c r="C3282" s="16" t="s">
        <v>1429</v>
      </c>
      <c r="D3282" s="8">
        <v>2018</v>
      </c>
      <c r="E3282" s="7" t="s">
        <v>1391</v>
      </c>
      <c r="F3282" s="35"/>
      <c r="G3282" s="7">
        <v>24.4140625</v>
      </c>
      <c r="H3282" s="7">
        <v>342.35487999999998</v>
      </c>
    </row>
    <row r="3283" spans="2:8">
      <c r="B3283" s="13">
        <f t="shared" si="407"/>
        <v>50</v>
      </c>
      <c r="C3283" s="16" t="s">
        <v>1430</v>
      </c>
      <c r="D3283" s="8">
        <v>2018</v>
      </c>
      <c r="E3283" s="7" t="s">
        <v>1391</v>
      </c>
      <c r="F3283" s="35"/>
      <c r="G3283" s="7">
        <v>24.4140625</v>
      </c>
      <c r="H3283" s="7">
        <v>352.34300999999999</v>
      </c>
    </row>
    <row r="3284" spans="2:8">
      <c r="B3284" s="13">
        <f t="shared" si="407"/>
        <v>51</v>
      </c>
      <c r="C3284" s="16" t="s">
        <v>1396</v>
      </c>
      <c r="D3284" s="8">
        <v>2018</v>
      </c>
      <c r="E3284" s="7" t="s">
        <v>1391</v>
      </c>
      <c r="F3284" s="35"/>
      <c r="G3284" s="7">
        <v>24.4140625</v>
      </c>
      <c r="H3284" s="7">
        <v>670.25315000000001</v>
      </c>
    </row>
    <row r="3285" spans="2:8">
      <c r="B3285" s="13">
        <f t="shared" si="407"/>
        <v>52</v>
      </c>
      <c r="C3285" s="16" t="s">
        <v>1431</v>
      </c>
      <c r="D3285" s="8">
        <v>2018</v>
      </c>
      <c r="E3285" s="7" t="s">
        <v>1391</v>
      </c>
      <c r="F3285" s="35"/>
      <c r="G3285" s="7">
        <v>24.4140625</v>
      </c>
      <c r="H3285" s="7">
        <v>338.60622999999998</v>
      </c>
    </row>
    <row r="3286" spans="2:8">
      <c r="B3286" s="13">
        <f t="shared" si="407"/>
        <v>53</v>
      </c>
      <c r="C3286" s="16" t="s">
        <v>1432</v>
      </c>
      <c r="D3286" s="8">
        <v>2018</v>
      </c>
      <c r="E3286" s="7" t="s">
        <v>1391</v>
      </c>
      <c r="F3286" s="35"/>
      <c r="G3286" s="7">
        <v>24.4140625</v>
      </c>
      <c r="H3286" s="7">
        <v>379.47793999999999</v>
      </c>
    </row>
    <row r="3287" spans="2:8">
      <c r="B3287" s="13">
        <f t="shared" si="407"/>
        <v>54</v>
      </c>
      <c r="C3287" s="16" t="s">
        <v>1433</v>
      </c>
      <c r="D3287" s="8">
        <v>2018</v>
      </c>
      <c r="E3287" s="7" t="s">
        <v>1391</v>
      </c>
      <c r="F3287" s="35"/>
      <c r="G3287" s="7">
        <v>24.4140625</v>
      </c>
      <c r="H3287" s="7">
        <v>350.88367999999997</v>
      </c>
    </row>
    <row r="3288" spans="2:8" ht="33">
      <c r="B3288" s="13">
        <f t="shared" si="407"/>
        <v>55</v>
      </c>
      <c r="C3288" s="16" t="s">
        <v>1434</v>
      </c>
      <c r="D3288" s="8">
        <v>2018</v>
      </c>
      <c r="E3288" s="7" t="s">
        <v>1391</v>
      </c>
      <c r="F3288" s="35"/>
      <c r="G3288" s="7">
        <v>24.4140625</v>
      </c>
      <c r="H3288" s="7">
        <v>427.82850000000002</v>
      </c>
    </row>
    <row r="3289" spans="2:8" ht="33">
      <c r="B3289" s="13">
        <f t="shared" si="407"/>
        <v>56</v>
      </c>
      <c r="C3289" s="16" t="s">
        <v>1435</v>
      </c>
      <c r="D3289" s="8">
        <v>2018</v>
      </c>
      <c r="E3289" s="7" t="s">
        <v>1391</v>
      </c>
      <c r="F3289" s="35"/>
      <c r="G3289" s="7">
        <v>24.4140625</v>
      </c>
      <c r="H3289" s="7">
        <v>426.96176000000003</v>
      </c>
    </row>
    <row r="3290" spans="2:8">
      <c r="B3290" s="13">
        <f t="shared" si="407"/>
        <v>57</v>
      </c>
      <c r="C3290" s="16" t="s">
        <v>1396</v>
      </c>
      <c r="D3290" s="8">
        <v>2018</v>
      </c>
      <c r="E3290" s="7" t="s">
        <v>1391</v>
      </c>
      <c r="F3290" s="35"/>
      <c r="G3290" s="7">
        <v>24.4140625</v>
      </c>
      <c r="H3290" s="7">
        <v>462.84501</v>
      </c>
    </row>
    <row r="3291" spans="2:8">
      <c r="B3291" s="13">
        <f t="shared" si="407"/>
        <v>58</v>
      </c>
      <c r="C3291" s="16" t="s">
        <v>1396</v>
      </c>
      <c r="D3291" s="8">
        <v>2018</v>
      </c>
      <c r="E3291" s="7" t="s">
        <v>1391</v>
      </c>
      <c r="F3291" s="35"/>
      <c r="G3291" s="7">
        <v>24.4140625</v>
      </c>
      <c r="H3291" s="7">
        <v>391.23740999999995</v>
      </c>
    </row>
    <row r="3292" spans="2:8">
      <c r="B3292" s="13">
        <f t="shared" si="407"/>
        <v>59</v>
      </c>
      <c r="C3292" s="16" t="s">
        <v>1396</v>
      </c>
      <c r="D3292" s="8">
        <v>2018</v>
      </c>
      <c r="E3292" s="7" t="s">
        <v>1391</v>
      </c>
      <c r="F3292" s="35"/>
      <c r="G3292" s="7">
        <v>24.4140625</v>
      </c>
      <c r="H3292" s="7">
        <v>382.06171000000001</v>
      </c>
    </row>
    <row r="3293" spans="2:8">
      <c r="B3293" s="13">
        <f t="shared" si="407"/>
        <v>60</v>
      </c>
      <c r="C3293" s="16" t="s">
        <v>1436</v>
      </c>
      <c r="D3293" s="8">
        <v>2018</v>
      </c>
      <c r="E3293" s="7" t="s">
        <v>1391</v>
      </c>
      <c r="F3293" s="35"/>
      <c r="G3293" s="7">
        <v>24.4140625</v>
      </c>
      <c r="H3293" s="7">
        <v>391.50031999999999</v>
      </c>
    </row>
    <row r="3294" spans="2:8">
      <c r="B3294" s="13">
        <f t="shared" si="407"/>
        <v>61</v>
      </c>
      <c r="C3294" s="16" t="s">
        <v>1396</v>
      </c>
      <c r="D3294" s="8">
        <v>2018</v>
      </c>
      <c r="E3294" s="7" t="s">
        <v>1391</v>
      </c>
      <c r="F3294" s="35"/>
      <c r="G3294" s="7">
        <v>24.4140625</v>
      </c>
      <c r="H3294" s="7">
        <v>391.23740999999995</v>
      </c>
    </row>
    <row r="3295" spans="2:8">
      <c r="B3295" s="13">
        <f t="shared" si="407"/>
        <v>62</v>
      </c>
      <c r="C3295" s="16" t="s">
        <v>1437</v>
      </c>
      <c r="D3295" s="8">
        <v>2018</v>
      </c>
      <c r="E3295" s="7" t="s">
        <v>1391</v>
      </c>
      <c r="F3295" s="35"/>
      <c r="G3295" s="7">
        <v>24.4140625</v>
      </c>
      <c r="H3295" s="7">
        <v>405.27735999999999</v>
      </c>
    </row>
    <row r="3296" spans="2:8">
      <c r="B3296" s="13">
        <f t="shared" si="407"/>
        <v>63</v>
      </c>
      <c r="C3296" s="16" t="s">
        <v>1438</v>
      </c>
      <c r="D3296" s="8">
        <v>2018</v>
      </c>
      <c r="E3296" s="7" t="s">
        <v>1391</v>
      </c>
      <c r="F3296" s="35"/>
      <c r="G3296" s="7">
        <v>24.4140625</v>
      </c>
      <c r="H3296" s="7">
        <v>206.77401999999998</v>
      </c>
    </row>
    <row r="3297" spans="2:8">
      <c r="B3297" s="13">
        <f t="shared" si="407"/>
        <v>64</v>
      </c>
      <c r="C3297" s="16" t="s">
        <v>1396</v>
      </c>
      <c r="D3297" s="8">
        <v>2018</v>
      </c>
      <c r="E3297" s="7" t="s">
        <v>1391</v>
      </c>
      <c r="F3297" s="35"/>
      <c r="G3297" s="7">
        <v>24.4140625</v>
      </c>
      <c r="H3297" s="7">
        <v>650.65538000000004</v>
      </c>
    </row>
    <row r="3298" spans="2:8">
      <c r="B3298" s="13">
        <f t="shared" si="407"/>
        <v>65</v>
      </c>
      <c r="C3298" s="16" t="s">
        <v>1396</v>
      </c>
      <c r="D3298" s="8">
        <v>2018</v>
      </c>
      <c r="E3298" s="7" t="s">
        <v>1391</v>
      </c>
      <c r="F3298" s="35"/>
      <c r="G3298" s="7">
        <v>24.4140625</v>
      </c>
      <c r="H3298" s="7">
        <v>306.51963000000001</v>
      </c>
    </row>
    <row r="3299" spans="2:8">
      <c r="B3299" s="13">
        <f t="shared" si="407"/>
        <v>66</v>
      </c>
      <c r="C3299" s="16" t="s">
        <v>1396</v>
      </c>
      <c r="D3299" s="8">
        <v>2018</v>
      </c>
      <c r="E3299" s="7" t="s">
        <v>1391</v>
      </c>
      <c r="F3299" s="35"/>
      <c r="G3299" s="7">
        <v>24.4140625</v>
      </c>
      <c r="H3299" s="7">
        <v>390.93507</v>
      </c>
    </row>
    <row r="3300" spans="2:8">
      <c r="B3300" s="13">
        <f t="shared" si="407"/>
        <v>67</v>
      </c>
      <c r="C3300" s="16" t="s">
        <v>1396</v>
      </c>
      <c r="D3300" s="8">
        <v>2018</v>
      </c>
      <c r="E3300" s="7" t="s">
        <v>1391</v>
      </c>
      <c r="F3300" s="35"/>
      <c r="G3300" s="7">
        <v>24.4140625</v>
      </c>
      <c r="H3300" s="7">
        <v>390.93507</v>
      </c>
    </row>
    <row r="3301" spans="2:8">
      <c r="B3301" s="13">
        <f t="shared" si="407"/>
        <v>68</v>
      </c>
      <c r="C3301" s="16" t="s">
        <v>1396</v>
      </c>
      <c r="D3301" s="8">
        <v>2018</v>
      </c>
      <c r="E3301" s="7" t="s">
        <v>1391</v>
      </c>
      <c r="F3301" s="35"/>
      <c r="G3301" s="7">
        <v>24.4140625</v>
      </c>
      <c r="H3301" s="7">
        <v>546.21580000000006</v>
      </c>
    </row>
    <row r="3302" spans="2:8">
      <c r="B3302" s="13">
        <f t="shared" ref="B3302:B3318" si="408">B3301+1</f>
        <v>69</v>
      </c>
      <c r="C3302" s="16" t="s">
        <v>1439</v>
      </c>
      <c r="D3302" s="8">
        <v>2018</v>
      </c>
      <c r="E3302" s="7" t="s">
        <v>1391</v>
      </c>
      <c r="F3302" s="35"/>
      <c r="G3302" s="7">
        <v>24.4140625</v>
      </c>
      <c r="H3302" s="7">
        <v>357.52340000000004</v>
      </c>
    </row>
    <row r="3303" spans="2:8">
      <c r="B3303" s="13">
        <f t="shared" si="408"/>
        <v>70</v>
      </c>
      <c r="C3303" s="16" t="s">
        <v>1440</v>
      </c>
      <c r="D3303" s="8">
        <v>2018</v>
      </c>
      <c r="E3303" s="7" t="s">
        <v>1391</v>
      </c>
      <c r="F3303" s="35"/>
      <c r="G3303" s="7">
        <v>24.4140625</v>
      </c>
      <c r="H3303" s="7">
        <v>299.35469000000001</v>
      </c>
    </row>
    <row r="3304" spans="2:8">
      <c r="B3304" s="13">
        <f t="shared" si="408"/>
        <v>71</v>
      </c>
      <c r="C3304" s="16" t="s">
        <v>1441</v>
      </c>
      <c r="D3304" s="8">
        <v>2018</v>
      </c>
      <c r="E3304" s="7" t="s">
        <v>1391</v>
      </c>
      <c r="F3304" s="35"/>
      <c r="G3304" s="7">
        <v>24.4140625</v>
      </c>
      <c r="H3304" s="7">
        <v>324.21449000000001</v>
      </c>
    </row>
    <row r="3305" spans="2:8">
      <c r="B3305" s="13">
        <f t="shared" si="408"/>
        <v>72</v>
      </c>
      <c r="C3305" s="16" t="s">
        <v>1396</v>
      </c>
      <c r="D3305" s="8">
        <v>2018</v>
      </c>
      <c r="E3305" s="7" t="s">
        <v>1391</v>
      </c>
      <c r="F3305" s="35"/>
      <c r="G3305" s="7">
        <v>24.4140625</v>
      </c>
      <c r="H3305" s="7">
        <v>387.31896999999998</v>
      </c>
    </row>
    <row r="3306" spans="2:8">
      <c r="B3306" s="13">
        <f t="shared" si="408"/>
        <v>73</v>
      </c>
      <c r="C3306" s="16" t="s">
        <v>1396</v>
      </c>
      <c r="D3306" s="8">
        <v>2018</v>
      </c>
      <c r="E3306" s="7" t="s">
        <v>1391</v>
      </c>
      <c r="F3306" s="35"/>
      <c r="G3306" s="7">
        <v>24.4140625</v>
      </c>
      <c r="H3306" s="7">
        <v>387.31896999999998</v>
      </c>
    </row>
    <row r="3307" spans="2:8">
      <c r="B3307" s="13">
        <f t="shared" si="408"/>
        <v>74</v>
      </c>
      <c r="C3307" s="16" t="s">
        <v>1396</v>
      </c>
      <c r="D3307" s="8">
        <v>2018</v>
      </c>
      <c r="E3307" s="7" t="s">
        <v>1391</v>
      </c>
      <c r="F3307" s="35"/>
      <c r="G3307" s="7">
        <v>24.4140625</v>
      </c>
      <c r="H3307" s="7">
        <v>387.31896999999998</v>
      </c>
    </row>
    <row r="3308" spans="2:8">
      <c r="B3308" s="13">
        <f t="shared" si="408"/>
        <v>75</v>
      </c>
      <c r="C3308" s="16" t="s">
        <v>1396</v>
      </c>
      <c r="D3308" s="8">
        <v>2018</v>
      </c>
      <c r="E3308" s="7" t="s">
        <v>1391</v>
      </c>
      <c r="F3308" s="35"/>
      <c r="G3308" s="7">
        <v>24.4140625</v>
      </c>
      <c r="H3308" s="7">
        <v>387.31896999999998</v>
      </c>
    </row>
    <row r="3309" spans="2:8">
      <c r="B3309" s="13">
        <f t="shared" si="408"/>
        <v>76</v>
      </c>
      <c r="C3309" s="16" t="s">
        <v>1396</v>
      </c>
      <c r="D3309" s="8">
        <v>2018</v>
      </c>
      <c r="E3309" s="7" t="s">
        <v>1391</v>
      </c>
      <c r="F3309" s="35"/>
      <c r="G3309" s="7">
        <v>24.4140625</v>
      </c>
      <c r="H3309" s="7">
        <v>387.31896999999998</v>
      </c>
    </row>
    <row r="3310" spans="2:8">
      <c r="B3310" s="13">
        <f t="shared" si="408"/>
        <v>77</v>
      </c>
      <c r="C3310" s="16" t="s">
        <v>1442</v>
      </c>
      <c r="D3310" s="8">
        <v>2018</v>
      </c>
      <c r="E3310" s="7" t="s">
        <v>1391</v>
      </c>
      <c r="F3310" s="35"/>
      <c r="G3310" s="7">
        <v>24.4140625</v>
      </c>
      <c r="H3310" s="7">
        <v>342.69515000000001</v>
      </c>
    </row>
    <row r="3311" spans="2:8">
      <c r="B3311" s="13">
        <f t="shared" si="408"/>
        <v>78</v>
      </c>
      <c r="C3311" s="16" t="s">
        <v>1443</v>
      </c>
      <c r="D3311" s="8">
        <v>2018</v>
      </c>
      <c r="E3311" s="7" t="s">
        <v>1391</v>
      </c>
      <c r="F3311" s="35"/>
      <c r="G3311" s="7">
        <v>24.4140625</v>
      </c>
      <c r="H3311" s="7">
        <v>355.18450999999999</v>
      </c>
    </row>
    <row r="3312" spans="2:8">
      <c r="B3312" s="13">
        <f t="shared" si="408"/>
        <v>79</v>
      </c>
      <c r="C3312" s="16" t="s">
        <v>1444</v>
      </c>
      <c r="D3312" s="8">
        <v>2018</v>
      </c>
      <c r="E3312" s="7" t="s">
        <v>1391</v>
      </c>
      <c r="F3312" s="35"/>
      <c r="G3312" s="7">
        <v>24.4140625</v>
      </c>
      <c r="H3312" s="7">
        <v>427.26976999999999</v>
      </c>
    </row>
    <row r="3313" spans="2:8">
      <c r="B3313" s="13">
        <f t="shared" si="408"/>
        <v>80</v>
      </c>
      <c r="C3313" s="16" t="s">
        <v>1445</v>
      </c>
      <c r="D3313" s="8">
        <v>2018</v>
      </c>
      <c r="E3313" s="7" t="s">
        <v>1391</v>
      </c>
      <c r="F3313" s="35"/>
      <c r="G3313" s="7">
        <v>24.4140625</v>
      </c>
      <c r="H3313" s="7">
        <v>360.18884000000003</v>
      </c>
    </row>
    <row r="3314" spans="2:8">
      <c r="B3314" s="13">
        <f t="shared" si="408"/>
        <v>81</v>
      </c>
      <c r="C3314" s="16" t="s">
        <v>1446</v>
      </c>
      <c r="D3314" s="8">
        <v>2018</v>
      </c>
      <c r="E3314" s="7" t="s">
        <v>1391</v>
      </c>
      <c r="F3314" s="35"/>
      <c r="G3314" s="7">
        <v>24.4140625</v>
      </c>
      <c r="H3314" s="7">
        <v>364.21262000000002</v>
      </c>
    </row>
    <row r="3315" spans="2:8">
      <c r="B3315" s="13">
        <f t="shared" si="408"/>
        <v>82</v>
      </c>
      <c r="C3315" s="16" t="s">
        <v>1396</v>
      </c>
      <c r="D3315" s="8">
        <v>2018</v>
      </c>
      <c r="E3315" s="7" t="s">
        <v>1391</v>
      </c>
      <c r="F3315" s="35"/>
      <c r="G3315" s="7">
        <v>24.4140625</v>
      </c>
      <c r="H3315" s="7">
        <v>341.69344999999998</v>
      </c>
    </row>
    <row r="3316" spans="2:8">
      <c r="B3316" s="13">
        <f t="shared" si="408"/>
        <v>83</v>
      </c>
      <c r="C3316" s="16" t="s">
        <v>1396</v>
      </c>
      <c r="D3316" s="8">
        <v>2018</v>
      </c>
      <c r="E3316" s="7" t="s">
        <v>1391</v>
      </c>
      <c r="F3316" s="35"/>
      <c r="G3316" s="7">
        <v>24.4140625</v>
      </c>
      <c r="H3316" s="7">
        <v>338.76544999999999</v>
      </c>
    </row>
    <row r="3317" spans="2:8">
      <c r="B3317" s="13">
        <f t="shared" si="408"/>
        <v>84</v>
      </c>
      <c r="C3317" s="16" t="s">
        <v>1396</v>
      </c>
      <c r="D3317" s="8">
        <v>2018</v>
      </c>
      <c r="E3317" s="7" t="s">
        <v>1391</v>
      </c>
      <c r="F3317" s="35"/>
      <c r="G3317" s="7">
        <v>24.4140625</v>
      </c>
      <c r="H3317" s="7">
        <v>343.77409999999998</v>
      </c>
    </row>
    <row r="3318" spans="2:8">
      <c r="B3318" s="13">
        <f t="shared" si="408"/>
        <v>85</v>
      </c>
      <c r="C3318" s="16" t="s">
        <v>1396</v>
      </c>
      <c r="D3318" s="8">
        <v>2018</v>
      </c>
      <c r="E3318" s="7" t="s">
        <v>1391</v>
      </c>
      <c r="F3318" s="35"/>
      <c r="G3318" s="7">
        <v>24.4140625</v>
      </c>
      <c r="H3318" s="7">
        <v>371.24665999999996</v>
      </c>
    </row>
    <row r="3319" spans="2:8">
      <c r="B3319" s="4">
        <v>86</v>
      </c>
      <c r="C3319" s="16" t="s">
        <v>1396</v>
      </c>
      <c r="D3319" s="8">
        <v>2018</v>
      </c>
      <c r="E3319" s="7" t="s">
        <v>1391</v>
      </c>
      <c r="F3319" s="7"/>
      <c r="G3319" s="7">
        <v>24.4140625</v>
      </c>
      <c r="H3319" s="7">
        <v>440.67248999999998</v>
      </c>
    </row>
    <row r="3320" spans="2:8">
      <c r="B3320" s="4">
        <v>87</v>
      </c>
      <c r="C3320" s="16" t="s">
        <v>1447</v>
      </c>
      <c r="D3320" s="8">
        <v>2018</v>
      </c>
      <c r="E3320" s="7" t="s">
        <v>1391</v>
      </c>
      <c r="F3320" s="7"/>
      <c r="G3320" s="7">
        <v>24.4140625</v>
      </c>
      <c r="H3320" s="7">
        <v>325.02962000000002</v>
      </c>
    </row>
    <row r="3321" spans="2:8">
      <c r="B3321" s="4">
        <v>88</v>
      </c>
      <c r="C3321" s="16" t="s">
        <v>1396</v>
      </c>
      <c r="D3321" s="8">
        <v>2018</v>
      </c>
      <c r="E3321" s="7" t="s">
        <v>1391</v>
      </c>
      <c r="F3321" s="7"/>
      <c r="G3321" s="7">
        <v>24.4140625</v>
      </c>
      <c r="H3321" s="7">
        <v>613.43840999999998</v>
      </c>
    </row>
    <row r="3322" spans="2:8" s="9" customFormat="1" hidden="1">
      <c r="B3322" s="4"/>
      <c r="C3322" s="5"/>
      <c r="D3322" s="8"/>
      <c r="E3322" s="7"/>
      <c r="F3322" s="7"/>
      <c r="G3322" s="7"/>
      <c r="H3322" s="7"/>
    </row>
    <row r="3323" spans="2:8" s="9" customFormat="1" hidden="1">
      <c r="B3323" s="4"/>
      <c r="C3323" s="5"/>
      <c r="D3323" s="8"/>
      <c r="E3323" s="7"/>
      <c r="F3323" s="7"/>
      <c r="G3323" s="7"/>
      <c r="H3323" s="7"/>
    </row>
    <row r="3324" spans="2:8" s="9" customFormat="1" hidden="1">
      <c r="B3324" s="4"/>
      <c r="C3324" s="5"/>
      <c r="D3324" s="8"/>
      <c r="E3324" s="7"/>
      <c r="F3324" s="7"/>
      <c r="G3324" s="7"/>
      <c r="H3324" s="7"/>
    </row>
    <row r="3325" spans="2:8" s="9" customFormat="1" hidden="1">
      <c r="B3325" s="4"/>
      <c r="C3325" s="5"/>
      <c r="D3325" s="8"/>
      <c r="E3325" s="7"/>
      <c r="F3325" s="7"/>
      <c r="G3325" s="7"/>
      <c r="H3325" s="7"/>
    </row>
    <row r="3326" spans="2:8" s="9" customFormat="1" hidden="1">
      <c r="B3326" s="4"/>
      <c r="C3326" s="5"/>
      <c r="D3326" s="8"/>
      <c r="E3326" s="7"/>
      <c r="F3326" s="7"/>
      <c r="G3326" s="7"/>
      <c r="H3326" s="7"/>
    </row>
    <row r="3327" spans="2:8" s="9" customFormat="1" hidden="1">
      <c r="B3327" s="4"/>
      <c r="C3327" s="5"/>
      <c r="D3327" s="8"/>
      <c r="E3327" s="7"/>
      <c r="F3327" s="7"/>
      <c r="G3327" s="7"/>
      <c r="H3327" s="7"/>
    </row>
    <row r="3328" spans="2:8" s="9" customFormat="1" hidden="1">
      <c r="B3328" s="4"/>
      <c r="C3328" s="5"/>
      <c r="D3328" s="8"/>
      <c r="E3328" s="7"/>
      <c r="F3328" s="7"/>
      <c r="G3328" s="7"/>
      <c r="H3328" s="7"/>
    </row>
    <row r="3329" spans="2:8" s="9" customFormat="1" hidden="1">
      <c r="B3329" s="4"/>
      <c r="C3329" s="5"/>
      <c r="D3329" s="8"/>
      <c r="E3329" s="7"/>
      <c r="F3329" s="7"/>
      <c r="G3329" s="7"/>
      <c r="H3329" s="7"/>
    </row>
    <row r="3330" spans="2:8" s="9" customFormat="1" hidden="1">
      <c r="B3330" s="4"/>
      <c r="C3330" s="5"/>
      <c r="D3330" s="8"/>
      <c r="E3330" s="7"/>
      <c r="F3330" s="7"/>
      <c r="G3330" s="7"/>
      <c r="H3330" s="7"/>
    </row>
    <row r="3331" spans="2:8" s="9" customFormat="1" hidden="1">
      <c r="B3331" s="4" t="s">
        <v>20</v>
      </c>
      <c r="C3331" s="5"/>
      <c r="D3331" s="7"/>
      <c r="E3331" s="7"/>
      <c r="F3331" s="7"/>
      <c r="G3331" s="7"/>
      <c r="H3331" s="7"/>
    </row>
    <row r="3332" spans="2:8" ht="33">
      <c r="B3332" s="4" t="s">
        <v>1448</v>
      </c>
      <c r="C3332" s="5" t="s">
        <v>1449</v>
      </c>
      <c r="D3332" s="7" t="s">
        <v>12</v>
      </c>
      <c r="E3332" s="7" t="s">
        <v>12</v>
      </c>
      <c r="F3332" s="7">
        <f>SUBTOTAL(9,F3773:F3791)</f>
        <v>0</v>
      </c>
      <c r="G3332" s="7">
        <f>SUM(G3333:G3786)</f>
        <v>7055.6527500000011</v>
      </c>
      <c r="H3332" s="7">
        <f>SUM(H3333:H3786)</f>
        <v>50843.287695434243</v>
      </c>
    </row>
    <row r="3333" spans="2:8" ht="66">
      <c r="B3333" s="13">
        <v>1</v>
      </c>
      <c r="C3333" s="16" t="s">
        <v>1450</v>
      </c>
      <c r="D3333" s="8">
        <v>2018</v>
      </c>
      <c r="E3333" s="7" t="s">
        <v>1391</v>
      </c>
      <c r="F3333" s="35"/>
      <c r="G3333" s="7">
        <v>97.65625</v>
      </c>
      <c r="H3333" s="15">
        <v>342.24276000000003</v>
      </c>
    </row>
    <row r="3334" spans="2:8" ht="66">
      <c r="B3334" s="13">
        <v>2</v>
      </c>
      <c r="C3334" s="16" t="s">
        <v>1450</v>
      </c>
      <c r="D3334" s="8">
        <v>2018</v>
      </c>
      <c r="E3334" s="7" t="s">
        <v>1391</v>
      </c>
      <c r="F3334" s="35"/>
      <c r="G3334" s="7">
        <v>97.65625</v>
      </c>
      <c r="H3334" s="15">
        <v>342.24276000000003</v>
      </c>
    </row>
    <row r="3335" spans="2:8">
      <c r="B3335" s="13">
        <v>3</v>
      </c>
      <c r="C3335" s="16" t="s">
        <v>1396</v>
      </c>
      <c r="D3335" s="8">
        <v>2018</v>
      </c>
      <c r="E3335" s="7" t="s">
        <v>1391</v>
      </c>
      <c r="F3335" s="35"/>
      <c r="G3335" s="7">
        <v>39.0625</v>
      </c>
      <c r="H3335" s="7">
        <v>291.39515999999998</v>
      </c>
    </row>
    <row r="3336" spans="2:8">
      <c r="B3336" s="13">
        <f>B3335+1</f>
        <v>4</v>
      </c>
      <c r="C3336" s="16" t="s">
        <v>1451</v>
      </c>
      <c r="D3336" s="8">
        <v>2018</v>
      </c>
      <c r="E3336" s="7" t="s">
        <v>1391</v>
      </c>
      <c r="F3336" s="35"/>
      <c r="G3336" s="7">
        <v>39.0625</v>
      </c>
      <c r="H3336" s="7">
        <v>269.79424999999998</v>
      </c>
    </row>
    <row r="3337" spans="2:8">
      <c r="B3337" s="13">
        <f t="shared" ref="B3337:B3400" si="409">B3336+1</f>
        <v>5</v>
      </c>
      <c r="C3337" s="16" t="s">
        <v>1452</v>
      </c>
      <c r="D3337" s="8">
        <v>2018</v>
      </c>
      <c r="E3337" s="7" t="s">
        <v>1391</v>
      </c>
      <c r="F3337" s="35"/>
      <c r="G3337" s="7">
        <v>39.0625</v>
      </c>
      <c r="H3337" s="7">
        <v>339.19324</v>
      </c>
    </row>
    <row r="3338" spans="2:8">
      <c r="B3338" s="13">
        <f t="shared" si="409"/>
        <v>6</v>
      </c>
      <c r="C3338" s="16" t="s">
        <v>1453</v>
      </c>
      <c r="D3338" s="8">
        <v>2018</v>
      </c>
      <c r="E3338" s="7" t="s">
        <v>1391</v>
      </c>
      <c r="F3338" s="35"/>
      <c r="G3338" s="7">
        <v>39.0625</v>
      </c>
      <c r="H3338" s="7">
        <v>273.60884000000004</v>
      </c>
    </row>
    <row r="3339" spans="2:8">
      <c r="B3339" s="13">
        <f t="shared" si="409"/>
        <v>7</v>
      </c>
      <c r="C3339" s="16" t="s">
        <v>1396</v>
      </c>
      <c r="D3339" s="8">
        <v>2018</v>
      </c>
      <c r="E3339" s="7" t="s">
        <v>1391</v>
      </c>
      <c r="F3339" s="35"/>
      <c r="G3339" s="7">
        <v>39.0625</v>
      </c>
      <c r="H3339" s="7">
        <v>385.84453000000002</v>
      </c>
    </row>
    <row r="3340" spans="2:8">
      <c r="B3340" s="13">
        <f t="shared" si="409"/>
        <v>8</v>
      </c>
      <c r="C3340" s="16" t="s">
        <v>1454</v>
      </c>
      <c r="D3340" s="8">
        <v>2018</v>
      </c>
      <c r="E3340" s="7" t="s">
        <v>1391</v>
      </c>
      <c r="F3340" s="35"/>
      <c r="G3340" s="7">
        <v>39.0625</v>
      </c>
      <c r="H3340" s="7">
        <v>391.95092</v>
      </c>
    </row>
    <row r="3341" spans="2:8">
      <c r="B3341" s="13">
        <f t="shared" si="409"/>
        <v>9</v>
      </c>
      <c r="C3341" s="16" t="s">
        <v>1396</v>
      </c>
      <c r="D3341" s="8">
        <v>2018</v>
      </c>
      <c r="E3341" s="7" t="s">
        <v>1391</v>
      </c>
      <c r="F3341" s="35"/>
      <c r="G3341" s="7">
        <v>39.0625</v>
      </c>
      <c r="H3341" s="7">
        <v>387.71194000000003</v>
      </c>
    </row>
    <row r="3342" spans="2:8">
      <c r="B3342" s="13">
        <f t="shared" si="409"/>
        <v>10</v>
      </c>
      <c r="C3342" s="16" t="s">
        <v>1455</v>
      </c>
      <c r="D3342" s="8">
        <v>2018</v>
      </c>
      <c r="E3342" s="7" t="s">
        <v>1391</v>
      </c>
      <c r="F3342" s="35"/>
      <c r="G3342" s="7">
        <v>39.0625</v>
      </c>
      <c r="H3342" s="7">
        <v>381.23309999999998</v>
      </c>
    </row>
    <row r="3343" spans="2:8">
      <c r="B3343" s="13">
        <f t="shared" si="409"/>
        <v>11</v>
      </c>
      <c r="C3343" s="16" t="s">
        <v>1456</v>
      </c>
      <c r="D3343" s="8">
        <v>2018</v>
      </c>
      <c r="E3343" s="7" t="s">
        <v>1391</v>
      </c>
      <c r="F3343" s="35"/>
      <c r="G3343" s="7">
        <v>39.0625</v>
      </c>
      <c r="H3343" s="7">
        <v>388.63103999999998</v>
      </c>
    </row>
    <row r="3344" spans="2:8">
      <c r="B3344" s="13">
        <f t="shared" si="409"/>
        <v>12</v>
      </c>
      <c r="C3344" s="16" t="s">
        <v>1396</v>
      </c>
      <c r="D3344" s="8">
        <v>2018</v>
      </c>
      <c r="E3344" s="7" t="s">
        <v>1391</v>
      </c>
      <c r="F3344" s="35"/>
      <c r="G3344" s="7">
        <v>39.0625</v>
      </c>
      <c r="H3344" s="7">
        <v>457.59746000000001</v>
      </c>
    </row>
    <row r="3345" spans="2:8">
      <c r="B3345" s="13">
        <f t="shared" si="409"/>
        <v>13</v>
      </c>
      <c r="C3345" s="16" t="s">
        <v>1396</v>
      </c>
      <c r="D3345" s="8">
        <v>2018</v>
      </c>
      <c r="E3345" s="7" t="s">
        <v>1391</v>
      </c>
      <c r="F3345" s="35"/>
      <c r="G3345" s="7">
        <v>39.0625</v>
      </c>
      <c r="H3345" s="7">
        <v>392.60057</v>
      </c>
    </row>
    <row r="3346" spans="2:8">
      <c r="B3346" s="13">
        <f t="shared" si="409"/>
        <v>14</v>
      </c>
      <c r="C3346" s="16" t="s">
        <v>1396</v>
      </c>
      <c r="D3346" s="8">
        <v>2018</v>
      </c>
      <c r="E3346" s="7" t="s">
        <v>1391</v>
      </c>
      <c r="F3346" s="35"/>
      <c r="G3346" s="7">
        <v>61.5234375</v>
      </c>
      <c r="H3346" s="7">
        <v>572.33780000000002</v>
      </c>
    </row>
    <row r="3347" spans="2:8">
      <c r="B3347" s="13">
        <f t="shared" si="409"/>
        <v>15</v>
      </c>
      <c r="C3347" s="16" t="s">
        <v>1457</v>
      </c>
      <c r="D3347" s="8">
        <v>2018</v>
      </c>
      <c r="E3347" s="7" t="s">
        <v>1391</v>
      </c>
      <c r="F3347" s="35"/>
      <c r="G3347" s="7">
        <v>61.5234375</v>
      </c>
      <c r="H3347" s="7">
        <v>405.39403000000004</v>
      </c>
    </row>
    <row r="3348" spans="2:8">
      <c r="B3348" s="13">
        <f t="shared" si="409"/>
        <v>16</v>
      </c>
      <c r="C3348" s="16" t="s">
        <v>1396</v>
      </c>
      <c r="D3348" s="8">
        <v>2018</v>
      </c>
      <c r="E3348" s="7" t="s">
        <v>1391</v>
      </c>
      <c r="F3348" s="35"/>
      <c r="G3348" s="7">
        <v>61.5234375</v>
      </c>
      <c r="H3348" s="7">
        <v>646.81361000000004</v>
      </c>
    </row>
    <row r="3349" spans="2:8">
      <c r="B3349" s="13">
        <f t="shared" si="409"/>
        <v>17</v>
      </c>
      <c r="C3349" s="16" t="s">
        <v>1396</v>
      </c>
      <c r="D3349" s="8">
        <v>2018</v>
      </c>
      <c r="E3349" s="7" t="s">
        <v>1391</v>
      </c>
      <c r="F3349" s="35"/>
      <c r="G3349" s="7">
        <v>61.5234375</v>
      </c>
      <c r="H3349" s="7">
        <v>383.49349000000001</v>
      </c>
    </row>
    <row r="3350" spans="2:8">
      <c r="B3350" s="13">
        <f t="shared" si="409"/>
        <v>18</v>
      </c>
      <c r="C3350" s="16" t="s">
        <v>1396</v>
      </c>
      <c r="D3350" s="8">
        <v>2018</v>
      </c>
      <c r="E3350" s="7" t="s">
        <v>1391</v>
      </c>
      <c r="F3350" s="35"/>
      <c r="G3350" s="7">
        <v>61.5234375</v>
      </c>
      <c r="H3350" s="7">
        <v>346.96090000000004</v>
      </c>
    </row>
    <row r="3351" spans="2:8">
      <c r="B3351" s="13">
        <f t="shared" si="409"/>
        <v>19</v>
      </c>
      <c r="C3351" s="16" t="s">
        <v>1396</v>
      </c>
      <c r="D3351" s="8">
        <v>2018</v>
      </c>
      <c r="E3351" s="7" t="s">
        <v>1391</v>
      </c>
      <c r="F3351" s="35"/>
      <c r="G3351" s="7">
        <v>61.5234375</v>
      </c>
      <c r="H3351" s="7">
        <v>251.84739999999999</v>
      </c>
    </row>
    <row r="3352" spans="2:8">
      <c r="B3352" s="13">
        <f t="shared" si="409"/>
        <v>20</v>
      </c>
      <c r="C3352" s="16" t="s">
        <v>1458</v>
      </c>
      <c r="D3352" s="8">
        <v>2018</v>
      </c>
      <c r="E3352" s="7" t="s">
        <v>1391</v>
      </c>
      <c r="F3352" s="35"/>
      <c r="G3352" s="7">
        <v>61.5234375</v>
      </c>
      <c r="H3352" s="7">
        <v>207.80596</v>
      </c>
    </row>
    <row r="3353" spans="2:8">
      <c r="B3353" s="13">
        <f t="shared" si="409"/>
        <v>21</v>
      </c>
      <c r="C3353" s="16" t="s">
        <v>1459</v>
      </c>
      <c r="D3353" s="8">
        <v>2018</v>
      </c>
      <c r="E3353" s="7" t="s">
        <v>1391</v>
      </c>
      <c r="F3353" s="35"/>
      <c r="G3353" s="7">
        <v>61.5234375</v>
      </c>
      <c r="H3353" s="7">
        <v>586.47547999999995</v>
      </c>
    </row>
    <row r="3354" spans="2:8">
      <c r="B3354" s="13">
        <f t="shared" si="409"/>
        <v>22</v>
      </c>
      <c r="C3354" s="16" t="s">
        <v>1460</v>
      </c>
      <c r="D3354" s="8">
        <v>2018</v>
      </c>
      <c r="E3354" s="7" t="s">
        <v>1391</v>
      </c>
      <c r="F3354" s="35"/>
      <c r="G3354" s="7">
        <v>61.5234375</v>
      </c>
      <c r="H3354" s="7">
        <v>413.84621999999996</v>
      </c>
    </row>
    <row r="3355" spans="2:8">
      <c r="B3355" s="13">
        <f t="shared" si="409"/>
        <v>23</v>
      </c>
      <c r="C3355" s="16" t="s">
        <v>1461</v>
      </c>
      <c r="D3355" s="8">
        <v>2018</v>
      </c>
      <c r="E3355" s="7" t="s">
        <v>1391</v>
      </c>
      <c r="F3355" s="35"/>
      <c r="G3355" s="7">
        <v>61.5234375</v>
      </c>
      <c r="H3355" s="7">
        <v>394.82645000000002</v>
      </c>
    </row>
    <row r="3356" spans="2:8">
      <c r="B3356" s="13">
        <f t="shared" si="409"/>
        <v>24</v>
      </c>
      <c r="C3356" s="16" t="s">
        <v>1462</v>
      </c>
      <c r="D3356" s="8">
        <v>2018</v>
      </c>
      <c r="E3356" s="7" t="s">
        <v>1391</v>
      </c>
      <c r="F3356" s="35"/>
      <c r="G3356" s="7">
        <v>61.5234375</v>
      </c>
      <c r="H3356" s="7">
        <v>324.56961000000001</v>
      </c>
    </row>
    <row r="3357" spans="2:8">
      <c r="B3357" s="13">
        <f t="shared" si="409"/>
        <v>25</v>
      </c>
      <c r="C3357" s="16" t="s">
        <v>1396</v>
      </c>
      <c r="D3357" s="8">
        <v>2018</v>
      </c>
      <c r="E3357" s="7" t="s">
        <v>1391</v>
      </c>
      <c r="F3357" s="35"/>
      <c r="G3357" s="7">
        <v>61.5234375</v>
      </c>
      <c r="H3357" s="7">
        <v>393.93502000000001</v>
      </c>
    </row>
    <row r="3358" spans="2:8">
      <c r="B3358" s="13">
        <f t="shared" si="409"/>
        <v>26</v>
      </c>
      <c r="C3358" s="16" t="s">
        <v>1396</v>
      </c>
      <c r="D3358" s="8">
        <v>2018</v>
      </c>
      <c r="E3358" s="7" t="s">
        <v>1391</v>
      </c>
      <c r="F3358" s="35"/>
      <c r="G3358" s="7">
        <v>61.5234375</v>
      </c>
      <c r="H3358" s="7">
        <v>408.49552</v>
      </c>
    </row>
    <row r="3359" spans="2:8">
      <c r="B3359" s="13">
        <f t="shared" si="409"/>
        <v>27</v>
      </c>
      <c r="C3359" s="16" t="s">
        <v>1396</v>
      </c>
      <c r="D3359" s="8">
        <v>2018</v>
      </c>
      <c r="E3359" s="7" t="s">
        <v>1391</v>
      </c>
      <c r="F3359" s="35"/>
      <c r="G3359" s="7">
        <v>97.65625</v>
      </c>
      <c r="H3359" s="7">
        <v>421.86511999999999</v>
      </c>
    </row>
    <row r="3360" spans="2:8">
      <c r="B3360" s="13">
        <f t="shared" si="409"/>
        <v>28</v>
      </c>
      <c r="C3360" s="16" t="s">
        <v>1463</v>
      </c>
      <c r="D3360" s="8">
        <v>2018</v>
      </c>
      <c r="E3360" s="7" t="s">
        <v>1391</v>
      </c>
      <c r="F3360" s="35"/>
      <c r="G3360" s="7">
        <v>97.65625</v>
      </c>
      <c r="H3360" s="7">
        <v>433.65753000000001</v>
      </c>
    </row>
    <row r="3361" spans="2:8">
      <c r="B3361" s="13">
        <f t="shared" si="409"/>
        <v>29</v>
      </c>
      <c r="C3361" s="16" t="s">
        <v>1464</v>
      </c>
      <c r="D3361" s="8">
        <v>2018</v>
      </c>
      <c r="E3361" s="7" t="s">
        <v>1391</v>
      </c>
      <c r="F3361" s="35"/>
      <c r="G3361" s="7">
        <v>97.65625</v>
      </c>
      <c r="H3361" s="7">
        <v>495.57896</v>
      </c>
    </row>
    <row r="3362" spans="2:8">
      <c r="B3362" s="13">
        <f t="shared" si="409"/>
        <v>30</v>
      </c>
      <c r="C3362" s="16" t="s">
        <v>1465</v>
      </c>
      <c r="D3362" s="8">
        <v>2018</v>
      </c>
      <c r="E3362" s="7" t="s">
        <v>1391</v>
      </c>
      <c r="F3362" s="35"/>
      <c r="G3362" s="7">
        <v>97.65625</v>
      </c>
      <c r="H3362" s="7">
        <v>407.58095000000003</v>
      </c>
    </row>
    <row r="3363" spans="2:8">
      <c r="B3363" s="13">
        <f t="shared" si="409"/>
        <v>31</v>
      </c>
      <c r="C3363" s="16" t="s">
        <v>1466</v>
      </c>
      <c r="D3363" s="8">
        <v>2018</v>
      </c>
      <c r="E3363" s="7" t="s">
        <v>1391</v>
      </c>
      <c r="F3363" s="35"/>
      <c r="G3363" s="7">
        <v>39.0625</v>
      </c>
      <c r="H3363" s="7">
        <v>147.11435</v>
      </c>
    </row>
    <row r="3364" spans="2:8">
      <c r="B3364" s="13">
        <f t="shared" si="409"/>
        <v>32</v>
      </c>
      <c r="C3364" s="16" t="s">
        <v>1396</v>
      </c>
      <c r="D3364" s="8">
        <v>2018</v>
      </c>
      <c r="E3364" s="7" t="s">
        <v>1391</v>
      </c>
      <c r="F3364" s="35"/>
      <c r="G3364" s="7">
        <v>39.0625</v>
      </c>
      <c r="H3364" s="7">
        <v>291.58587</v>
      </c>
    </row>
    <row r="3365" spans="2:8">
      <c r="B3365" s="13">
        <f t="shared" si="409"/>
        <v>33</v>
      </c>
      <c r="C3365" s="16" t="s">
        <v>1396</v>
      </c>
      <c r="D3365" s="8">
        <v>2018</v>
      </c>
      <c r="E3365" s="7" t="s">
        <v>1391</v>
      </c>
      <c r="F3365" s="35"/>
      <c r="G3365" s="7">
        <v>61.5234375</v>
      </c>
      <c r="H3365" s="7">
        <v>546.11557999999991</v>
      </c>
    </row>
    <row r="3366" spans="2:8">
      <c r="B3366" s="13">
        <f t="shared" si="409"/>
        <v>34</v>
      </c>
      <c r="C3366" s="16" t="s">
        <v>1467</v>
      </c>
      <c r="D3366" s="8">
        <v>2018</v>
      </c>
      <c r="E3366" s="7" t="s">
        <v>1391</v>
      </c>
      <c r="F3366" s="35"/>
      <c r="G3366" s="7">
        <v>61.5234375</v>
      </c>
      <c r="H3366" s="7">
        <v>379.82095000000004</v>
      </c>
    </row>
    <row r="3367" spans="2:8">
      <c r="B3367" s="13">
        <f t="shared" si="409"/>
        <v>35</v>
      </c>
      <c r="C3367" s="16" t="s">
        <v>1396</v>
      </c>
      <c r="D3367" s="8">
        <v>2018</v>
      </c>
      <c r="E3367" s="7" t="s">
        <v>1391</v>
      </c>
      <c r="F3367" s="35"/>
      <c r="G3367" s="7">
        <v>97.65625</v>
      </c>
      <c r="H3367" s="7">
        <v>375.58037000000002</v>
      </c>
    </row>
    <row r="3368" spans="2:8">
      <c r="B3368" s="13">
        <f t="shared" si="409"/>
        <v>36</v>
      </c>
      <c r="C3368" s="16" t="s">
        <v>1468</v>
      </c>
      <c r="D3368" s="8">
        <v>2018</v>
      </c>
      <c r="E3368" s="7" t="s">
        <v>1391</v>
      </c>
      <c r="F3368" s="35"/>
      <c r="G3368" s="7">
        <v>97.65625</v>
      </c>
      <c r="H3368" s="7">
        <v>244.84407999999999</v>
      </c>
    </row>
    <row r="3369" spans="2:8" s="9" customFormat="1" hidden="1">
      <c r="B3369" s="13">
        <f t="shared" si="409"/>
        <v>37</v>
      </c>
      <c r="C3369" s="17"/>
      <c r="D3369" s="8">
        <v>2018</v>
      </c>
      <c r="E3369" s="7" t="s">
        <v>1391</v>
      </c>
      <c r="F3369" s="36"/>
      <c r="G3369" s="7"/>
      <c r="H3369" s="7"/>
    </row>
    <row r="3370" spans="2:8" s="9" customFormat="1" hidden="1">
      <c r="B3370" s="13">
        <f t="shared" si="409"/>
        <v>38</v>
      </c>
      <c r="C3370" s="17"/>
      <c r="D3370" s="8">
        <v>2018</v>
      </c>
      <c r="E3370" s="7" t="s">
        <v>1391</v>
      </c>
      <c r="F3370" s="36"/>
      <c r="G3370" s="7"/>
      <c r="H3370" s="7"/>
    </row>
    <row r="3371" spans="2:8" s="9" customFormat="1" hidden="1">
      <c r="B3371" s="13">
        <f t="shared" si="409"/>
        <v>39</v>
      </c>
      <c r="C3371" s="17"/>
      <c r="D3371" s="8">
        <v>2018</v>
      </c>
      <c r="E3371" s="7" t="s">
        <v>1391</v>
      </c>
      <c r="F3371" s="36"/>
      <c r="G3371" s="7"/>
      <c r="H3371" s="7"/>
    </row>
    <row r="3372" spans="2:8" s="9" customFormat="1" hidden="1">
      <c r="B3372" s="13">
        <f t="shared" si="409"/>
        <v>40</v>
      </c>
      <c r="C3372" s="17"/>
      <c r="D3372" s="8">
        <v>2018</v>
      </c>
      <c r="E3372" s="7" t="s">
        <v>1391</v>
      </c>
      <c r="F3372" s="36"/>
      <c r="G3372" s="7"/>
      <c r="H3372" s="7"/>
    </row>
    <row r="3373" spans="2:8" s="9" customFormat="1" hidden="1">
      <c r="B3373" s="13">
        <f t="shared" si="409"/>
        <v>41</v>
      </c>
      <c r="C3373" s="17"/>
      <c r="D3373" s="8">
        <v>2018</v>
      </c>
      <c r="E3373" s="7" t="s">
        <v>1391</v>
      </c>
      <c r="F3373" s="36"/>
      <c r="G3373" s="7"/>
      <c r="H3373" s="7"/>
    </row>
    <row r="3374" spans="2:8" s="9" customFormat="1" hidden="1">
      <c r="B3374" s="13">
        <f t="shared" si="409"/>
        <v>42</v>
      </c>
      <c r="C3374" s="17"/>
      <c r="D3374" s="8">
        <v>2018</v>
      </c>
      <c r="E3374" s="7" t="s">
        <v>1391</v>
      </c>
      <c r="F3374" s="36"/>
      <c r="G3374" s="7"/>
      <c r="H3374" s="7"/>
    </row>
    <row r="3375" spans="2:8" s="9" customFormat="1" hidden="1">
      <c r="B3375" s="13">
        <f t="shared" si="409"/>
        <v>43</v>
      </c>
      <c r="C3375" s="17"/>
      <c r="D3375" s="8">
        <v>2018</v>
      </c>
      <c r="E3375" s="7" t="s">
        <v>1391</v>
      </c>
      <c r="F3375" s="36"/>
      <c r="G3375" s="7"/>
      <c r="H3375" s="7"/>
    </row>
    <row r="3376" spans="2:8" s="9" customFormat="1" hidden="1">
      <c r="B3376" s="13">
        <f t="shared" si="409"/>
        <v>44</v>
      </c>
      <c r="C3376" s="17"/>
      <c r="D3376" s="8">
        <v>2018</v>
      </c>
      <c r="E3376" s="7" t="s">
        <v>1391</v>
      </c>
      <c r="F3376" s="36"/>
      <c r="G3376" s="7"/>
      <c r="H3376" s="7"/>
    </row>
    <row r="3377" spans="2:8" s="9" customFormat="1" hidden="1">
      <c r="B3377" s="13">
        <f t="shared" si="409"/>
        <v>45</v>
      </c>
      <c r="C3377" s="17"/>
      <c r="D3377" s="8">
        <v>2018</v>
      </c>
      <c r="E3377" s="7" t="s">
        <v>1391</v>
      </c>
      <c r="F3377" s="36"/>
      <c r="G3377" s="7"/>
      <c r="H3377" s="7"/>
    </row>
    <row r="3378" spans="2:8" s="9" customFormat="1" hidden="1">
      <c r="B3378" s="13">
        <f t="shared" si="409"/>
        <v>46</v>
      </c>
      <c r="C3378" s="17"/>
      <c r="D3378" s="8">
        <v>2018</v>
      </c>
      <c r="E3378" s="7" t="s">
        <v>1391</v>
      </c>
      <c r="F3378" s="36"/>
      <c r="G3378" s="7"/>
      <c r="H3378" s="7"/>
    </row>
    <row r="3379" spans="2:8" s="9" customFormat="1" hidden="1">
      <c r="B3379" s="13">
        <f t="shared" si="409"/>
        <v>47</v>
      </c>
      <c r="C3379" s="17"/>
      <c r="D3379" s="8">
        <v>2018</v>
      </c>
      <c r="E3379" s="7" t="s">
        <v>1391</v>
      </c>
      <c r="F3379" s="36"/>
      <c r="G3379" s="7"/>
      <c r="H3379" s="7"/>
    </row>
    <row r="3380" spans="2:8" s="9" customFormat="1" hidden="1">
      <c r="B3380" s="13">
        <f t="shared" si="409"/>
        <v>48</v>
      </c>
      <c r="C3380" s="17"/>
      <c r="D3380" s="8">
        <v>2018</v>
      </c>
      <c r="E3380" s="7" t="s">
        <v>1391</v>
      </c>
      <c r="F3380" s="36"/>
      <c r="G3380" s="7"/>
      <c r="H3380" s="7"/>
    </row>
    <row r="3381" spans="2:8" s="9" customFormat="1" hidden="1">
      <c r="B3381" s="13">
        <f t="shared" si="409"/>
        <v>49</v>
      </c>
      <c r="C3381" s="17"/>
      <c r="D3381" s="8">
        <v>2018</v>
      </c>
      <c r="E3381" s="7" t="s">
        <v>1391</v>
      </c>
      <c r="F3381" s="36"/>
      <c r="G3381" s="7"/>
      <c r="H3381" s="7"/>
    </row>
    <row r="3382" spans="2:8" s="9" customFormat="1" hidden="1">
      <c r="B3382" s="13">
        <f t="shared" si="409"/>
        <v>50</v>
      </c>
      <c r="C3382" s="17"/>
      <c r="D3382" s="8">
        <v>2018</v>
      </c>
      <c r="E3382" s="7" t="s">
        <v>1391</v>
      </c>
      <c r="F3382" s="36"/>
      <c r="G3382" s="7"/>
      <c r="H3382" s="7"/>
    </row>
    <row r="3383" spans="2:8" s="9" customFormat="1" hidden="1">
      <c r="B3383" s="13">
        <f t="shared" si="409"/>
        <v>51</v>
      </c>
      <c r="C3383" s="17"/>
      <c r="D3383" s="8">
        <v>2018</v>
      </c>
      <c r="E3383" s="7" t="s">
        <v>1391</v>
      </c>
      <c r="F3383" s="36"/>
      <c r="G3383" s="7"/>
      <c r="H3383" s="7"/>
    </row>
    <row r="3384" spans="2:8" s="9" customFormat="1" hidden="1">
      <c r="B3384" s="13">
        <f t="shared" si="409"/>
        <v>52</v>
      </c>
      <c r="C3384" s="17"/>
      <c r="D3384" s="8">
        <v>2018</v>
      </c>
      <c r="E3384" s="7" t="s">
        <v>1391</v>
      </c>
      <c r="F3384" s="36"/>
      <c r="G3384" s="7"/>
      <c r="H3384" s="7"/>
    </row>
    <row r="3385" spans="2:8" s="9" customFormat="1" hidden="1">
      <c r="B3385" s="13">
        <f t="shared" si="409"/>
        <v>53</v>
      </c>
      <c r="C3385" s="17"/>
      <c r="D3385" s="8">
        <v>2018</v>
      </c>
      <c r="E3385" s="7" t="s">
        <v>1391</v>
      </c>
      <c r="F3385" s="36"/>
      <c r="G3385" s="7"/>
      <c r="H3385" s="7"/>
    </row>
    <row r="3386" spans="2:8" s="9" customFormat="1" hidden="1">
      <c r="B3386" s="13">
        <f t="shared" si="409"/>
        <v>54</v>
      </c>
      <c r="C3386" s="17"/>
      <c r="D3386" s="8">
        <v>2018</v>
      </c>
      <c r="E3386" s="7" t="s">
        <v>1391</v>
      </c>
      <c r="F3386" s="36"/>
      <c r="G3386" s="7"/>
      <c r="H3386" s="7"/>
    </row>
    <row r="3387" spans="2:8" s="9" customFormat="1" hidden="1">
      <c r="B3387" s="13">
        <f t="shared" si="409"/>
        <v>55</v>
      </c>
      <c r="C3387" s="17"/>
      <c r="D3387" s="8">
        <v>2018</v>
      </c>
      <c r="E3387" s="7" t="s">
        <v>1391</v>
      </c>
      <c r="F3387" s="36"/>
      <c r="G3387" s="7"/>
      <c r="H3387" s="7"/>
    </row>
    <row r="3388" spans="2:8" s="9" customFormat="1" hidden="1">
      <c r="B3388" s="13">
        <f t="shared" si="409"/>
        <v>56</v>
      </c>
      <c r="C3388" s="17"/>
      <c r="D3388" s="8">
        <v>2018</v>
      </c>
      <c r="E3388" s="7" t="s">
        <v>1391</v>
      </c>
      <c r="F3388" s="36"/>
      <c r="G3388" s="7"/>
      <c r="H3388" s="7"/>
    </row>
    <row r="3389" spans="2:8" s="9" customFormat="1" hidden="1">
      <c r="B3389" s="13">
        <f t="shared" si="409"/>
        <v>57</v>
      </c>
      <c r="C3389" s="17"/>
      <c r="D3389" s="8">
        <v>2018</v>
      </c>
      <c r="E3389" s="7" t="s">
        <v>1391</v>
      </c>
      <c r="F3389" s="36"/>
      <c r="G3389" s="7"/>
      <c r="H3389" s="7"/>
    </row>
    <row r="3390" spans="2:8" s="9" customFormat="1" hidden="1">
      <c r="B3390" s="13">
        <f t="shared" si="409"/>
        <v>58</v>
      </c>
      <c r="C3390" s="17"/>
      <c r="D3390" s="8">
        <v>2018</v>
      </c>
      <c r="E3390" s="7" t="s">
        <v>1391</v>
      </c>
      <c r="F3390" s="36"/>
      <c r="G3390" s="7"/>
      <c r="H3390" s="7"/>
    </row>
    <row r="3391" spans="2:8" s="9" customFormat="1" hidden="1">
      <c r="B3391" s="13">
        <f t="shared" si="409"/>
        <v>59</v>
      </c>
      <c r="C3391" s="17"/>
      <c r="D3391" s="8">
        <v>2018</v>
      </c>
      <c r="E3391" s="7" t="s">
        <v>1391</v>
      </c>
      <c r="F3391" s="36"/>
      <c r="G3391" s="7"/>
      <c r="H3391" s="7"/>
    </row>
    <row r="3392" spans="2:8" s="9" customFormat="1" hidden="1">
      <c r="B3392" s="13">
        <f t="shared" si="409"/>
        <v>60</v>
      </c>
      <c r="C3392" s="17"/>
      <c r="D3392" s="8">
        <v>2018</v>
      </c>
      <c r="E3392" s="7" t="s">
        <v>1391</v>
      </c>
      <c r="F3392" s="36"/>
      <c r="G3392" s="7"/>
      <c r="H3392" s="7"/>
    </row>
    <row r="3393" spans="2:8" s="9" customFormat="1" hidden="1">
      <c r="B3393" s="13">
        <f t="shared" si="409"/>
        <v>61</v>
      </c>
      <c r="C3393" s="17"/>
      <c r="D3393" s="8">
        <v>2018</v>
      </c>
      <c r="E3393" s="7" t="s">
        <v>1391</v>
      </c>
      <c r="F3393" s="36"/>
      <c r="G3393" s="7"/>
      <c r="H3393" s="7"/>
    </row>
    <row r="3394" spans="2:8" s="9" customFormat="1" hidden="1">
      <c r="B3394" s="13">
        <f t="shared" si="409"/>
        <v>62</v>
      </c>
      <c r="C3394" s="17"/>
      <c r="D3394" s="8">
        <v>2018</v>
      </c>
      <c r="E3394" s="7" t="s">
        <v>1391</v>
      </c>
      <c r="F3394" s="36"/>
      <c r="G3394" s="7"/>
      <c r="H3394" s="7"/>
    </row>
    <row r="3395" spans="2:8" s="9" customFormat="1" hidden="1">
      <c r="B3395" s="13">
        <f t="shared" si="409"/>
        <v>63</v>
      </c>
      <c r="C3395" s="17"/>
      <c r="D3395" s="8">
        <v>2018</v>
      </c>
      <c r="E3395" s="7" t="s">
        <v>1391</v>
      </c>
      <c r="F3395" s="36"/>
      <c r="G3395" s="7"/>
      <c r="H3395" s="7"/>
    </row>
    <row r="3396" spans="2:8" s="9" customFormat="1" hidden="1">
      <c r="B3396" s="13">
        <f t="shared" si="409"/>
        <v>64</v>
      </c>
      <c r="C3396" s="17"/>
      <c r="D3396" s="8">
        <v>2018</v>
      </c>
      <c r="E3396" s="7" t="s">
        <v>1391</v>
      </c>
      <c r="F3396" s="36"/>
      <c r="G3396" s="7"/>
      <c r="H3396" s="7"/>
    </row>
    <row r="3397" spans="2:8" s="9" customFormat="1" hidden="1">
      <c r="B3397" s="13">
        <f t="shared" si="409"/>
        <v>65</v>
      </c>
      <c r="C3397" s="17"/>
      <c r="D3397" s="8">
        <v>2018</v>
      </c>
      <c r="E3397" s="7" t="s">
        <v>1391</v>
      </c>
      <c r="F3397" s="36"/>
      <c r="G3397" s="7"/>
      <c r="H3397" s="7"/>
    </row>
    <row r="3398" spans="2:8" s="9" customFormat="1" hidden="1">
      <c r="B3398" s="13">
        <f t="shared" si="409"/>
        <v>66</v>
      </c>
      <c r="C3398" s="17"/>
      <c r="D3398" s="8">
        <v>2018</v>
      </c>
      <c r="E3398" s="7" t="s">
        <v>1391</v>
      </c>
      <c r="F3398" s="36"/>
      <c r="G3398" s="7"/>
      <c r="H3398" s="7"/>
    </row>
    <row r="3399" spans="2:8" s="9" customFormat="1" hidden="1">
      <c r="B3399" s="13">
        <f t="shared" si="409"/>
        <v>67</v>
      </c>
      <c r="C3399" s="17"/>
      <c r="D3399" s="8">
        <v>2018</v>
      </c>
      <c r="E3399" s="7" t="s">
        <v>1391</v>
      </c>
      <c r="F3399" s="36"/>
      <c r="G3399" s="7"/>
      <c r="H3399" s="7"/>
    </row>
    <row r="3400" spans="2:8" s="9" customFormat="1" hidden="1">
      <c r="B3400" s="13">
        <f t="shared" si="409"/>
        <v>68</v>
      </c>
      <c r="C3400" s="17"/>
      <c r="D3400" s="8">
        <v>2018</v>
      </c>
      <c r="E3400" s="7" t="s">
        <v>1391</v>
      </c>
      <c r="F3400" s="36"/>
      <c r="G3400" s="7"/>
      <c r="H3400" s="7"/>
    </row>
    <row r="3401" spans="2:8" s="9" customFormat="1" hidden="1">
      <c r="B3401" s="13">
        <f t="shared" ref="B3401:B3464" si="410">B3400+1</f>
        <v>69</v>
      </c>
      <c r="C3401" s="17"/>
      <c r="D3401" s="8">
        <v>2018</v>
      </c>
      <c r="E3401" s="7" t="s">
        <v>1391</v>
      </c>
      <c r="F3401" s="36"/>
      <c r="G3401" s="7"/>
      <c r="H3401" s="7"/>
    </row>
    <row r="3402" spans="2:8" s="9" customFormat="1" hidden="1">
      <c r="B3402" s="13">
        <f t="shared" si="410"/>
        <v>70</v>
      </c>
      <c r="C3402" s="17"/>
      <c r="D3402" s="8">
        <v>2018</v>
      </c>
      <c r="E3402" s="7" t="s">
        <v>1391</v>
      </c>
      <c r="F3402" s="36"/>
      <c r="G3402" s="7"/>
      <c r="H3402" s="7"/>
    </row>
    <row r="3403" spans="2:8" s="9" customFormat="1" hidden="1">
      <c r="B3403" s="13">
        <f t="shared" si="410"/>
        <v>71</v>
      </c>
      <c r="C3403" s="17"/>
      <c r="D3403" s="8">
        <v>2018</v>
      </c>
      <c r="E3403" s="7" t="s">
        <v>1391</v>
      </c>
      <c r="F3403" s="36"/>
      <c r="G3403" s="7"/>
      <c r="H3403" s="7"/>
    </row>
    <row r="3404" spans="2:8" s="9" customFormat="1" hidden="1">
      <c r="B3404" s="13">
        <f t="shared" si="410"/>
        <v>72</v>
      </c>
      <c r="C3404" s="17"/>
      <c r="D3404" s="8">
        <v>2018</v>
      </c>
      <c r="E3404" s="7" t="s">
        <v>1391</v>
      </c>
      <c r="F3404" s="36"/>
      <c r="G3404" s="7"/>
      <c r="H3404" s="7"/>
    </row>
    <row r="3405" spans="2:8" s="9" customFormat="1" hidden="1">
      <c r="B3405" s="13">
        <f t="shared" si="410"/>
        <v>73</v>
      </c>
      <c r="C3405" s="17"/>
      <c r="D3405" s="8">
        <v>2018</v>
      </c>
      <c r="E3405" s="7" t="s">
        <v>1391</v>
      </c>
      <c r="F3405" s="36"/>
      <c r="G3405" s="7"/>
      <c r="H3405" s="7"/>
    </row>
    <row r="3406" spans="2:8" s="9" customFormat="1" hidden="1">
      <c r="B3406" s="13">
        <f t="shared" si="410"/>
        <v>74</v>
      </c>
      <c r="C3406" s="17"/>
      <c r="D3406" s="8">
        <v>2018</v>
      </c>
      <c r="E3406" s="7" t="s">
        <v>1391</v>
      </c>
      <c r="F3406" s="36"/>
      <c r="G3406" s="7"/>
      <c r="H3406" s="7"/>
    </row>
    <row r="3407" spans="2:8" s="9" customFormat="1" hidden="1">
      <c r="B3407" s="13">
        <f t="shared" si="410"/>
        <v>75</v>
      </c>
      <c r="C3407" s="17"/>
      <c r="D3407" s="8">
        <v>2018</v>
      </c>
      <c r="E3407" s="7" t="s">
        <v>1391</v>
      </c>
      <c r="F3407" s="36"/>
      <c r="G3407" s="7"/>
      <c r="H3407" s="7"/>
    </row>
    <row r="3408" spans="2:8" s="9" customFormat="1" hidden="1">
      <c r="B3408" s="13">
        <f t="shared" si="410"/>
        <v>76</v>
      </c>
      <c r="C3408" s="17"/>
      <c r="D3408" s="8">
        <v>2018</v>
      </c>
      <c r="E3408" s="7" t="s">
        <v>1391</v>
      </c>
      <c r="F3408" s="36"/>
      <c r="G3408" s="7"/>
      <c r="H3408" s="7"/>
    </row>
    <row r="3409" spans="2:8" s="9" customFormat="1" hidden="1">
      <c r="B3409" s="13">
        <f t="shared" si="410"/>
        <v>77</v>
      </c>
      <c r="C3409" s="17"/>
      <c r="D3409" s="8">
        <v>2018</v>
      </c>
      <c r="E3409" s="7" t="s">
        <v>1391</v>
      </c>
      <c r="F3409" s="36"/>
      <c r="G3409" s="7"/>
      <c r="H3409" s="7"/>
    </row>
    <row r="3410" spans="2:8" s="9" customFormat="1" hidden="1">
      <c r="B3410" s="13">
        <f t="shared" si="410"/>
        <v>78</v>
      </c>
      <c r="C3410" s="17"/>
      <c r="D3410" s="8">
        <v>2018</v>
      </c>
      <c r="E3410" s="7" t="s">
        <v>1391</v>
      </c>
      <c r="F3410" s="36"/>
      <c r="G3410" s="7"/>
      <c r="H3410" s="7"/>
    </row>
    <row r="3411" spans="2:8" s="9" customFormat="1" hidden="1">
      <c r="B3411" s="13">
        <f t="shared" si="410"/>
        <v>79</v>
      </c>
      <c r="C3411" s="17"/>
      <c r="D3411" s="8">
        <v>2018</v>
      </c>
      <c r="E3411" s="7" t="s">
        <v>1391</v>
      </c>
      <c r="F3411" s="36"/>
      <c r="G3411" s="7"/>
      <c r="H3411" s="7"/>
    </row>
    <row r="3412" spans="2:8" s="9" customFormat="1" hidden="1">
      <c r="B3412" s="13">
        <f t="shared" si="410"/>
        <v>80</v>
      </c>
      <c r="C3412" s="17"/>
      <c r="D3412" s="8">
        <v>2018</v>
      </c>
      <c r="E3412" s="7" t="s">
        <v>1391</v>
      </c>
      <c r="F3412" s="36"/>
      <c r="G3412" s="7"/>
      <c r="H3412" s="7"/>
    </row>
    <row r="3413" spans="2:8" s="9" customFormat="1" hidden="1">
      <c r="B3413" s="13">
        <f t="shared" si="410"/>
        <v>81</v>
      </c>
      <c r="C3413" s="17"/>
      <c r="D3413" s="8">
        <v>2018</v>
      </c>
      <c r="E3413" s="7" t="s">
        <v>1391</v>
      </c>
      <c r="F3413" s="36"/>
      <c r="G3413" s="7"/>
      <c r="H3413" s="7"/>
    </row>
    <row r="3414" spans="2:8" s="9" customFormat="1" hidden="1">
      <c r="B3414" s="13">
        <f t="shared" si="410"/>
        <v>82</v>
      </c>
      <c r="C3414" s="17"/>
      <c r="D3414" s="8">
        <v>2018</v>
      </c>
      <c r="E3414" s="7" t="s">
        <v>1391</v>
      </c>
      <c r="F3414" s="36"/>
      <c r="G3414" s="7"/>
      <c r="H3414" s="7"/>
    </row>
    <row r="3415" spans="2:8" s="9" customFormat="1" hidden="1">
      <c r="B3415" s="13">
        <f t="shared" si="410"/>
        <v>83</v>
      </c>
      <c r="C3415" s="17"/>
      <c r="D3415" s="8">
        <v>2018</v>
      </c>
      <c r="E3415" s="7" t="s">
        <v>1391</v>
      </c>
      <c r="F3415" s="36"/>
      <c r="G3415" s="7"/>
      <c r="H3415" s="7"/>
    </row>
    <row r="3416" spans="2:8" s="9" customFormat="1" hidden="1">
      <c r="B3416" s="13">
        <f t="shared" si="410"/>
        <v>84</v>
      </c>
      <c r="C3416" s="17"/>
      <c r="D3416" s="8">
        <v>2018</v>
      </c>
      <c r="E3416" s="7" t="s">
        <v>1391</v>
      </c>
      <c r="F3416" s="36"/>
      <c r="G3416" s="7"/>
      <c r="H3416" s="7"/>
    </row>
    <row r="3417" spans="2:8" s="9" customFormat="1" hidden="1">
      <c r="B3417" s="13">
        <f t="shared" si="410"/>
        <v>85</v>
      </c>
      <c r="C3417" s="17"/>
      <c r="D3417" s="8">
        <v>2018</v>
      </c>
      <c r="E3417" s="7" t="s">
        <v>1391</v>
      </c>
      <c r="F3417" s="36"/>
      <c r="G3417" s="7"/>
      <c r="H3417" s="7"/>
    </row>
    <row r="3418" spans="2:8" s="9" customFormat="1" hidden="1">
      <c r="B3418" s="13">
        <f t="shared" si="410"/>
        <v>86</v>
      </c>
      <c r="C3418" s="17"/>
      <c r="D3418" s="8"/>
      <c r="E3418" s="7"/>
      <c r="F3418" s="36"/>
      <c r="G3418" s="7"/>
      <c r="H3418" s="7"/>
    </row>
    <row r="3419" spans="2:8" s="9" customFormat="1" hidden="1">
      <c r="B3419" s="13">
        <f t="shared" si="410"/>
        <v>87</v>
      </c>
      <c r="C3419" s="17"/>
      <c r="D3419" s="8"/>
      <c r="E3419" s="7"/>
      <c r="F3419" s="36"/>
      <c r="G3419" s="7"/>
      <c r="H3419" s="7"/>
    </row>
    <row r="3420" spans="2:8" s="9" customFormat="1" hidden="1">
      <c r="B3420" s="13">
        <f t="shared" si="410"/>
        <v>88</v>
      </c>
      <c r="C3420" s="17"/>
      <c r="D3420" s="8"/>
      <c r="E3420" s="7"/>
      <c r="F3420" s="36"/>
      <c r="G3420" s="7"/>
      <c r="H3420" s="7"/>
    </row>
    <row r="3421" spans="2:8" s="9" customFormat="1" hidden="1">
      <c r="B3421" s="13">
        <f t="shared" si="410"/>
        <v>89</v>
      </c>
      <c r="C3421" s="17"/>
      <c r="D3421" s="8"/>
      <c r="E3421" s="7"/>
      <c r="F3421" s="36"/>
      <c r="G3421" s="7"/>
      <c r="H3421" s="7"/>
    </row>
    <row r="3422" spans="2:8" s="9" customFormat="1" hidden="1">
      <c r="B3422" s="13">
        <f t="shared" si="410"/>
        <v>90</v>
      </c>
      <c r="C3422" s="17"/>
      <c r="D3422" s="8"/>
      <c r="E3422" s="7"/>
      <c r="F3422" s="36"/>
      <c r="G3422" s="7"/>
      <c r="H3422" s="7"/>
    </row>
    <row r="3423" spans="2:8" s="9" customFormat="1" hidden="1">
      <c r="B3423" s="13">
        <f t="shared" si="410"/>
        <v>91</v>
      </c>
      <c r="C3423" s="17"/>
      <c r="D3423" s="8"/>
      <c r="E3423" s="7"/>
      <c r="F3423" s="36"/>
      <c r="G3423" s="7"/>
      <c r="H3423" s="7"/>
    </row>
    <row r="3424" spans="2:8" s="9" customFormat="1" hidden="1">
      <c r="B3424" s="13">
        <f t="shared" si="410"/>
        <v>92</v>
      </c>
      <c r="C3424" s="17"/>
      <c r="D3424" s="8"/>
      <c r="E3424" s="7"/>
      <c r="F3424" s="36"/>
      <c r="G3424" s="7"/>
      <c r="H3424" s="7"/>
    </row>
    <row r="3425" spans="2:8" s="9" customFormat="1" hidden="1">
      <c r="B3425" s="13">
        <f t="shared" si="410"/>
        <v>93</v>
      </c>
      <c r="C3425" s="17"/>
      <c r="D3425" s="8"/>
      <c r="E3425" s="7"/>
      <c r="F3425" s="36"/>
      <c r="G3425" s="7"/>
      <c r="H3425" s="7"/>
    </row>
    <row r="3426" spans="2:8" s="9" customFormat="1" hidden="1">
      <c r="B3426" s="13">
        <f t="shared" si="410"/>
        <v>94</v>
      </c>
      <c r="C3426" s="17"/>
      <c r="D3426" s="8"/>
      <c r="E3426" s="7"/>
      <c r="F3426" s="36"/>
      <c r="G3426" s="7"/>
      <c r="H3426" s="7"/>
    </row>
    <row r="3427" spans="2:8" s="9" customFormat="1" hidden="1">
      <c r="B3427" s="13">
        <f t="shared" si="410"/>
        <v>95</v>
      </c>
      <c r="C3427" s="17"/>
      <c r="D3427" s="8"/>
      <c r="E3427" s="7"/>
      <c r="F3427" s="36"/>
      <c r="G3427" s="7"/>
      <c r="H3427" s="7"/>
    </row>
    <row r="3428" spans="2:8" s="9" customFormat="1" hidden="1">
      <c r="B3428" s="13">
        <f t="shared" si="410"/>
        <v>96</v>
      </c>
      <c r="C3428" s="17"/>
      <c r="D3428" s="8"/>
      <c r="E3428" s="7"/>
      <c r="F3428" s="36"/>
      <c r="G3428" s="7"/>
      <c r="H3428" s="7"/>
    </row>
    <row r="3429" spans="2:8" s="9" customFormat="1" hidden="1">
      <c r="B3429" s="13">
        <f t="shared" si="410"/>
        <v>97</v>
      </c>
      <c r="C3429" s="17"/>
      <c r="D3429" s="8"/>
      <c r="E3429" s="7"/>
      <c r="F3429" s="36"/>
      <c r="G3429" s="7"/>
      <c r="H3429" s="7"/>
    </row>
    <row r="3430" spans="2:8" s="9" customFormat="1" hidden="1">
      <c r="B3430" s="13">
        <f t="shared" si="410"/>
        <v>98</v>
      </c>
      <c r="C3430" s="17"/>
      <c r="D3430" s="8"/>
      <c r="E3430" s="7"/>
      <c r="F3430" s="36"/>
      <c r="G3430" s="7"/>
      <c r="H3430" s="7"/>
    </row>
    <row r="3431" spans="2:8" s="9" customFormat="1" hidden="1">
      <c r="B3431" s="13">
        <f t="shared" si="410"/>
        <v>99</v>
      </c>
      <c r="C3431" s="17"/>
      <c r="D3431" s="8"/>
      <c r="E3431" s="7"/>
      <c r="F3431" s="36"/>
      <c r="G3431" s="7"/>
      <c r="H3431" s="7"/>
    </row>
    <row r="3432" spans="2:8" s="9" customFormat="1" hidden="1">
      <c r="B3432" s="13">
        <f t="shared" si="410"/>
        <v>100</v>
      </c>
      <c r="C3432" s="17"/>
      <c r="D3432" s="8"/>
      <c r="E3432" s="7"/>
      <c r="F3432" s="36"/>
      <c r="G3432" s="7"/>
      <c r="H3432" s="7"/>
    </row>
    <row r="3433" spans="2:8" s="9" customFormat="1" hidden="1">
      <c r="B3433" s="13">
        <f t="shared" si="410"/>
        <v>101</v>
      </c>
      <c r="C3433" s="17"/>
      <c r="D3433" s="8"/>
      <c r="E3433" s="7"/>
      <c r="F3433" s="36"/>
      <c r="G3433" s="7"/>
      <c r="H3433" s="7"/>
    </row>
    <row r="3434" spans="2:8" s="9" customFormat="1" hidden="1">
      <c r="B3434" s="13">
        <f t="shared" si="410"/>
        <v>102</v>
      </c>
      <c r="C3434" s="17"/>
      <c r="D3434" s="8"/>
      <c r="E3434" s="7"/>
      <c r="F3434" s="36"/>
      <c r="G3434" s="7"/>
      <c r="H3434" s="7"/>
    </row>
    <row r="3435" spans="2:8" s="9" customFormat="1" hidden="1">
      <c r="B3435" s="13">
        <f t="shared" si="410"/>
        <v>103</v>
      </c>
      <c r="C3435" s="17"/>
      <c r="D3435" s="8"/>
      <c r="E3435" s="7"/>
      <c r="F3435" s="36"/>
      <c r="G3435" s="7"/>
      <c r="H3435" s="7"/>
    </row>
    <row r="3436" spans="2:8" s="9" customFormat="1" hidden="1">
      <c r="B3436" s="13">
        <f t="shared" si="410"/>
        <v>104</v>
      </c>
      <c r="C3436" s="17"/>
      <c r="D3436" s="8"/>
      <c r="E3436" s="7"/>
      <c r="F3436" s="36"/>
      <c r="G3436" s="7"/>
      <c r="H3436" s="7"/>
    </row>
    <row r="3437" spans="2:8" s="9" customFormat="1" hidden="1">
      <c r="B3437" s="13">
        <f t="shared" si="410"/>
        <v>105</v>
      </c>
      <c r="C3437" s="17"/>
      <c r="D3437" s="8"/>
      <c r="E3437" s="7"/>
      <c r="F3437" s="36"/>
      <c r="G3437" s="7"/>
      <c r="H3437" s="7"/>
    </row>
    <row r="3438" spans="2:8" s="9" customFormat="1" hidden="1">
      <c r="B3438" s="13">
        <f t="shared" si="410"/>
        <v>106</v>
      </c>
      <c r="C3438" s="17"/>
      <c r="D3438" s="8"/>
      <c r="E3438" s="7"/>
      <c r="F3438" s="36"/>
      <c r="G3438" s="7"/>
      <c r="H3438" s="7"/>
    </row>
    <row r="3439" spans="2:8" s="9" customFormat="1" hidden="1">
      <c r="B3439" s="13">
        <f t="shared" si="410"/>
        <v>107</v>
      </c>
      <c r="C3439" s="17"/>
      <c r="D3439" s="8"/>
      <c r="E3439" s="7"/>
      <c r="F3439" s="36"/>
      <c r="G3439" s="7"/>
      <c r="H3439" s="7"/>
    </row>
    <row r="3440" spans="2:8" s="9" customFormat="1" hidden="1">
      <c r="B3440" s="13">
        <f t="shared" si="410"/>
        <v>108</v>
      </c>
      <c r="C3440" s="17"/>
      <c r="D3440" s="8"/>
      <c r="E3440" s="7"/>
      <c r="F3440" s="36"/>
      <c r="G3440" s="7"/>
      <c r="H3440" s="7"/>
    </row>
    <row r="3441" spans="2:8" s="9" customFormat="1" hidden="1">
      <c r="B3441" s="13">
        <f t="shared" si="410"/>
        <v>109</v>
      </c>
      <c r="C3441" s="17"/>
      <c r="D3441" s="8"/>
      <c r="E3441" s="7"/>
      <c r="F3441" s="36"/>
      <c r="G3441" s="7"/>
      <c r="H3441" s="7"/>
    </row>
    <row r="3442" spans="2:8" s="9" customFormat="1" hidden="1">
      <c r="B3442" s="13">
        <f t="shared" si="410"/>
        <v>110</v>
      </c>
      <c r="C3442" s="17"/>
      <c r="D3442" s="8"/>
      <c r="E3442" s="7"/>
      <c r="F3442" s="36"/>
      <c r="G3442" s="7"/>
      <c r="H3442" s="7"/>
    </row>
    <row r="3443" spans="2:8" s="9" customFormat="1" hidden="1">
      <c r="B3443" s="13">
        <f t="shared" si="410"/>
        <v>111</v>
      </c>
      <c r="C3443" s="17"/>
      <c r="D3443" s="8"/>
      <c r="E3443" s="7"/>
      <c r="F3443" s="36"/>
      <c r="G3443" s="7"/>
      <c r="H3443" s="7"/>
    </row>
    <row r="3444" spans="2:8" s="9" customFormat="1" hidden="1">
      <c r="B3444" s="13">
        <f t="shared" si="410"/>
        <v>112</v>
      </c>
      <c r="C3444" s="17"/>
      <c r="D3444" s="8"/>
      <c r="E3444" s="7"/>
      <c r="F3444" s="36"/>
      <c r="G3444" s="7"/>
      <c r="H3444" s="7"/>
    </row>
    <row r="3445" spans="2:8" s="9" customFormat="1" hidden="1">
      <c r="B3445" s="13">
        <f t="shared" si="410"/>
        <v>113</v>
      </c>
      <c r="C3445" s="17"/>
      <c r="D3445" s="8"/>
      <c r="E3445" s="7"/>
      <c r="F3445" s="36"/>
      <c r="G3445" s="7"/>
      <c r="H3445" s="7"/>
    </row>
    <row r="3446" spans="2:8" s="9" customFormat="1" hidden="1">
      <c r="B3446" s="13">
        <f t="shared" si="410"/>
        <v>114</v>
      </c>
      <c r="C3446" s="17"/>
      <c r="D3446" s="8"/>
      <c r="E3446" s="7"/>
      <c r="F3446" s="36"/>
      <c r="G3446" s="7"/>
      <c r="H3446" s="7"/>
    </row>
    <row r="3447" spans="2:8" s="9" customFormat="1" hidden="1">
      <c r="B3447" s="13">
        <f t="shared" si="410"/>
        <v>115</v>
      </c>
      <c r="C3447" s="17"/>
      <c r="D3447" s="8"/>
      <c r="E3447" s="7"/>
      <c r="F3447" s="36"/>
      <c r="G3447" s="7"/>
      <c r="H3447" s="7"/>
    </row>
    <row r="3448" spans="2:8" s="9" customFormat="1" hidden="1">
      <c r="B3448" s="13">
        <f t="shared" si="410"/>
        <v>116</v>
      </c>
      <c r="C3448" s="17"/>
      <c r="D3448" s="8"/>
      <c r="E3448" s="7"/>
      <c r="F3448" s="36"/>
      <c r="G3448" s="7"/>
      <c r="H3448" s="7"/>
    </row>
    <row r="3449" spans="2:8" s="9" customFormat="1" hidden="1">
      <c r="B3449" s="13">
        <f t="shared" si="410"/>
        <v>117</v>
      </c>
      <c r="C3449" s="17"/>
      <c r="D3449" s="8"/>
      <c r="E3449" s="7"/>
      <c r="F3449" s="36"/>
      <c r="G3449" s="7"/>
      <c r="H3449" s="7"/>
    </row>
    <row r="3450" spans="2:8" s="9" customFormat="1" hidden="1">
      <c r="B3450" s="13">
        <f t="shared" si="410"/>
        <v>118</v>
      </c>
      <c r="C3450" s="17"/>
      <c r="D3450" s="8"/>
      <c r="E3450" s="7"/>
      <c r="F3450" s="36"/>
      <c r="G3450" s="7"/>
      <c r="H3450" s="7"/>
    </row>
    <row r="3451" spans="2:8" s="9" customFormat="1" hidden="1">
      <c r="B3451" s="13">
        <f t="shared" si="410"/>
        <v>119</v>
      </c>
      <c r="C3451" s="17"/>
      <c r="D3451" s="8"/>
      <c r="E3451" s="7"/>
      <c r="F3451" s="36"/>
      <c r="G3451" s="7"/>
      <c r="H3451" s="7"/>
    </row>
    <row r="3452" spans="2:8" s="9" customFormat="1" hidden="1">
      <c r="B3452" s="13">
        <f t="shared" si="410"/>
        <v>120</v>
      </c>
      <c r="C3452" s="17"/>
      <c r="D3452" s="8"/>
      <c r="E3452" s="7"/>
      <c r="F3452" s="36"/>
      <c r="G3452" s="7"/>
      <c r="H3452" s="7"/>
    </row>
    <row r="3453" spans="2:8" s="9" customFormat="1" hidden="1">
      <c r="B3453" s="13">
        <f t="shared" si="410"/>
        <v>121</v>
      </c>
      <c r="C3453" s="17"/>
      <c r="D3453" s="8"/>
      <c r="E3453" s="7"/>
      <c r="F3453" s="36"/>
      <c r="G3453" s="7"/>
      <c r="H3453" s="7"/>
    </row>
    <row r="3454" spans="2:8" s="9" customFormat="1" hidden="1">
      <c r="B3454" s="13">
        <f t="shared" si="410"/>
        <v>122</v>
      </c>
      <c r="C3454" s="17"/>
      <c r="D3454" s="8"/>
      <c r="E3454" s="7"/>
      <c r="F3454" s="36"/>
      <c r="G3454" s="7"/>
      <c r="H3454" s="7"/>
    </row>
    <row r="3455" spans="2:8" s="9" customFormat="1" hidden="1">
      <c r="B3455" s="13">
        <f t="shared" si="410"/>
        <v>123</v>
      </c>
      <c r="C3455" s="17"/>
      <c r="D3455" s="8"/>
      <c r="E3455" s="7"/>
      <c r="F3455" s="36"/>
      <c r="G3455" s="7"/>
      <c r="H3455" s="7"/>
    </row>
    <row r="3456" spans="2:8" s="9" customFormat="1" hidden="1">
      <c r="B3456" s="13">
        <f t="shared" si="410"/>
        <v>124</v>
      </c>
      <c r="C3456" s="17"/>
      <c r="D3456" s="8"/>
      <c r="E3456" s="7"/>
      <c r="F3456" s="36"/>
      <c r="G3456" s="7"/>
      <c r="H3456" s="7"/>
    </row>
    <row r="3457" spans="2:8" s="9" customFormat="1" hidden="1">
      <c r="B3457" s="13">
        <f t="shared" si="410"/>
        <v>125</v>
      </c>
      <c r="C3457" s="17"/>
      <c r="D3457" s="8"/>
      <c r="E3457" s="7"/>
      <c r="F3457" s="36"/>
      <c r="G3457" s="7"/>
      <c r="H3457" s="7"/>
    </row>
    <row r="3458" spans="2:8" s="9" customFormat="1" hidden="1">
      <c r="B3458" s="13">
        <f t="shared" si="410"/>
        <v>126</v>
      </c>
      <c r="C3458" s="17"/>
      <c r="D3458" s="8"/>
      <c r="E3458" s="7"/>
      <c r="F3458" s="36"/>
      <c r="G3458" s="7"/>
      <c r="H3458" s="7"/>
    </row>
    <row r="3459" spans="2:8" s="9" customFormat="1" hidden="1">
      <c r="B3459" s="13">
        <f t="shared" si="410"/>
        <v>127</v>
      </c>
      <c r="C3459" s="17"/>
      <c r="D3459" s="8"/>
      <c r="E3459" s="7"/>
      <c r="F3459" s="36"/>
      <c r="G3459" s="7"/>
      <c r="H3459" s="7"/>
    </row>
    <row r="3460" spans="2:8" s="9" customFormat="1" hidden="1">
      <c r="B3460" s="13">
        <f t="shared" si="410"/>
        <v>128</v>
      </c>
      <c r="C3460" s="17"/>
      <c r="D3460" s="8"/>
      <c r="E3460" s="7"/>
      <c r="F3460" s="36"/>
      <c r="G3460" s="7"/>
      <c r="H3460" s="7"/>
    </row>
    <row r="3461" spans="2:8" s="9" customFormat="1" hidden="1">
      <c r="B3461" s="13">
        <f t="shared" si="410"/>
        <v>129</v>
      </c>
      <c r="C3461" s="17"/>
      <c r="D3461" s="8"/>
      <c r="E3461" s="7"/>
      <c r="F3461" s="36"/>
      <c r="G3461" s="7"/>
      <c r="H3461" s="7"/>
    </row>
    <row r="3462" spans="2:8" s="9" customFormat="1" hidden="1">
      <c r="B3462" s="13">
        <f t="shared" si="410"/>
        <v>130</v>
      </c>
      <c r="C3462" s="17"/>
      <c r="D3462" s="8"/>
      <c r="E3462" s="7"/>
      <c r="F3462" s="36"/>
      <c r="G3462" s="7"/>
      <c r="H3462" s="7"/>
    </row>
    <row r="3463" spans="2:8" s="9" customFormat="1" hidden="1">
      <c r="B3463" s="13">
        <f t="shared" si="410"/>
        <v>131</v>
      </c>
      <c r="C3463" s="17"/>
      <c r="D3463" s="8"/>
      <c r="E3463" s="7"/>
      <c r="F3463" s="36"/>
      <c r="G3463" s="7"/>
      <c r="H3463" s="7"/>
    </row>
    <row r="3464" spans="2:8" s="9" customFormat="1" hidden="1">
      <c r="B3464" s="13">
        <f t="shared" si="410"/>
        <v>132</v>
      </c>
      <c r="C3464" s="17"/>
      <c r="D3464" s="8"/>
      <c r="E3464" s="7"/>
      <c r="F3464" s="36"/>
      <c r="G3464" s="7"/>
      <c r="H3464" s="7"/>
    </row>
    <row r="3465" spans="2:8" s="9" customFormat="1" hidden="1">
      <c r="B3465" s="13">
        <f t="shared" ref="B3465:B3528" si="411">B3464+1</f>
        <v>133</v>
      </c>
      <c r="C3465" s="17"/>
      <c r="D3465" s="8"/>
      <c r="E3465" s="7"/>
      <c r="F3465" s="36"/>
      <c r="G3465" s="7"/>
      <c r="H3465" s="7"/>
    </row>
    <row r="3466" spans="2:8" s="9" customFormat="1" hidden="1">
      <c r="B3466" s="13">
        <f t="shared" si="411"/>
        <v>134</v>
      </c>
      <c r="C3466" s="17"/>
      <c r="D3466" s="8"/>
      <c r="E3466" s="7"/>
      <c r="F3466" s="36"/>
      <c r="G3466" s="7"/>
      <c r="H3466" s="7"/>
    </row>
    <row r="3467" spans="2:8" s="9" customFormat="1" hidden="1">
      <c r="B3467" s="13">
        <f t="shared" si="411"/>
        <v>135</v>
      </c>
      <c r="C3467" s="17"/>
      <c r="D3467" s="8"/>
      <c r="E3467" s="7"/>
      <c r="F3467" s="36"/>
      <c r="G3467" s="7"/>
      <c r="H3467" s="7"/>
    </row>
    <row r="3468" spans="2:8" s="9" customFormat="1" hidden="1">
      <c r="B3468" s="13">
        <f t="shared" si="411"/>
        <v>136</v>
      </c>
      <c r="C3468" s="17"/>
      <c r="D3468" s="8"/>
      <c r="E3468" s="7"/>
      <c r="F3468" s="36"/>
      <c r="G3468" s="7"/>
      <c r="H3468" s="7"/>
    </row>
    <row r="3469" spans="2:8" s="9" customFormat="1" hidden="1">
      <c r="B3469" s="13">
        <f t="shared" si="411"/>
        <v>137</v>
      </c>
      <c r="C3469" s="17"/>
      <c r="D3469" s="8"/>
      <c r="E3469" s="7"/>
      <c r="F3469" s="36"/>
      <c r="G3469" s="7"/>
      <c r="H3469" s="7"/>
    </row>
    <row r="3470" spans="2:8" s="9" customFormat="1" hidden="1">
      <c r="B3470" s="13">
        <f t="shared" si="411"/>
        <v>138</v>
      </c>
      <c r="C3470" s="17"/>
      <c r="D3470" s="8"/>
      <c r="E3470" s="7"/>
      <c r="F3470" s="36"/>
      <c r="G3470" s="7"/>
      <c r="H3470" s="7"/>
    </row>
    <row r="3471" spans="2:8" s="9" customFormat="1" hidden="1">
      <c r="B3471" s="13">
        <f t="shared" si="411"/>
        <v>139</v>
      </c>
      <c r="C3471" s="17"/>
      <c r="D3471" s="8"/>
      <c r="E3471" s="7"/>
      <c r="F3471" s="36"/>
      <c r="G3471" s="7"/>
      <c r="H3471" s="7"/>
    </row>
    <row r="3472" spans="2:8" s="9" customFormat="1" hidden="1">
      <c r="B3472" s="13">
        <f t="shared" si="411"/>
        <v>140</v>
      </c>
      <c r="C3472" s="17"/>
      <c r="D3472" s="8"/>
      <c r="E3472" s="7"/>
      <c r="F3472" s="36"/>
      <c r="G3472" s="7"/>
      <c r="H3472" s="7"/>
    </row>
    <row r="3473" spans="2:8" s="9" customFormat="1" hidden="1">
      <c r="B3473" s="13">
        <f t="shared" si="411"/>
        <v>141</v>
      </c>
      <c r="C3473" s="17"/>
      <c r="D3473" s="8"/>
      <c r="E3473" s="7"/>
      <c r="F3473" s="36"/>
      <c r="G3473" s="7"/>
      <c r="H3473" s="7"/>
    </row>
    <row r="3474" spans="2:8" s="9" customFormat="1" hidden="1">
      <c r="B3474" s="13">
        <f t="shared" si="411"/>
        <v>142</v>
      </c>
      <c r="C3474" s="17"/>
      <c r="D3474" s="8"/>
      <c r="E3474" s="7"/>
      <c r="F3474" s="36"/>
      <c r="G3474" s="7"/>
      <c r="H3474" s="7"/>
    </row>
    <row r="3475" spans="2:8" s="9" customFormat="1" hidden="1">
      <c r="B3475" s="13">
        <f t="shared" si="411"/>
        <v>143</v>
      </c>
      <c r="C3475" s="17"/>
      <c r="D3475" s="8"/>
      <c r="E3475" s="7"/>
      <c r="F3475" s="36"/>
      <c r="G3475" s="7"/>
      <c r="H3475" s="7"/>
    </row>
    <row r="3476" spans="2:8" s="9" customFormat="1" hidden="1">
      <c r="B3476" s="13">
        <f t="shared" si="411"/>
        <v>144</v>
      </c>
      <c r="C3476" s="17"/>
      <c r="D3476" s="8"/>
      <c r="E3476" s="7"/>
      <c r="F3476" s="36"/>
      <c r="G3476" s="7"/>
      <c r="H3476" s="7"/>
    </row>
    <row r="3477" spans="2:8" s="9" customFormat="1" hidden="1">
      <c r="B3477" s="13">
        <f t="shared" si="411"/>
        <v>145</v>
      </c>
      <c r="C3477" s="17"/>
      <c r="D3477" s="8"/>
      <c r="E3477" s="7"/>
      <c r="F3477" s="36"/>
      <c r="G3477" s="7"/>
      <c r="H3477" s="7"/>
    </row>
    <row r="3478" spans="2:8" s="9" customFormat="1" hidden="1">
      <c r="B3478" s="13">
        <f t="shared" si="411"/>
        <v>146</v>
      </c>
      <c r="C3478" s="17"/>
      <c r="D3478" s="8"/>
      <c r="E3478" s="7"/>
      <c r="F3478" s="36"/>
      <c r="G3478" s="7"/>
      <c r="H3478" s="7"/>
    </row>
    <row r="3479" spans="2:8" s="9" customFormat="1" hidden="1">
      <c r="B3479" s="13">
        <f t="shared" si="411"/>
        <v>147</v>
      </c>
      <c r="C3479" s="17"/>
      <c r="D3479" s="8"/>
      <c r="E3479" s="7"/>
      <c r="F3479" s="36"/>
      <c r="G3479" s="7"/>
      <c r="H3479" s="7"/>
    </row>
    <row r="3480" spans="2:8" s="9" customFormat="1" hidden="1">
      <c r="B3480" s="13">
        <f t="shared" si="411"/>
        <v>148</v>
      </c>
      <c r="C3480" s="17"/>
      <c r="D3480" s="8"/>
      <c r="E3480" s="7"/>
      <c r="F3480" s="36"/>
      <c r="G3480" s="7"/>
      <c r="H3480" s="7"/>
    </row>
    <row r="3481" spans="2:8" s="9" customFormat="1" hidden="1">
      <c r="B3481" s="13">
        <f t="shared" si="411"/>
        <v>149</v>
      </c>
      <c r="C3481" s="17"/>
      <c r="D3481" s="8"/>
      <c r="E3481" s="7"/>
      <c r="F3481" s="36"/>
      <c r="G3481" s="7"/>
      <c r="H3481" s="7"/>
    </row>
    <row r="3482" spans="2:8" s="9" customFormat="1" hidden="1">
      <c r="B3482" s="13">
        <f t="shared" si="411"/>
        <v>150</v>
      </c>
      <c r="C3482" s="17"/>
      <c r="D3482" s="8"/>
      <c r="E3482" s="7"/>
      <c r="F3482" s="36"/>
      <c r="G3482" s="7"/>
      <c r="H3482" s="7"/>
    </row>
    <row r="3483" spans="2:8" s="9" customFormat="1" hidden="1">
      <c r="B3483" s="13">
        <f t="shared" si="411"/>
        <v>151</v>
      </c>
      <c r="C3483" s="17"/>
      <c r="D3483" s="8"/>
      <c r="E3483" s="7"/>
      <c r="F3483" s="36"/>
      <c r="G3483" s="7"/>
      <c r="H3483" s="7"/>
    </row>
    <row r="3484" spans="2:8" s="9" customFormat="1" hidden="1">
      <c r="B3484" s="13">
        <f t="shared" si="411"/>
        <v>152</v>
      </c>
      <c r="C3484" s="17"/>
      <c r="D3484" s="8"/>
      <c r="E3484" s="7"/>
      <c r="F3484" s="36"/>
      <c r="G3484" s="7"/>
      <c r="H3484" s="7"/>
    </row>
    <row r="3485" spans="2:8" s="9" customFormat="1" hidden="1">
      <c r="B3485" s="13">
        <f t="shared" si="411"/>
        <v>153</v>
      </c>
      <c r="C3485" s="17"/>
      <c r="D3485" s="8"/>
      <c r="E3485" s="7"/>
      <c r="F3485" s="36"/>
      <c r="G3485" s="7"/>
      <c r="H3485" s="7"/>
    </row>
    <row r="3486" spans="2:8" s="9" customFormat="1" hidden="1">
      <c r="B3486" s="13">
        <f t="shared" si="411"/>
        <v>154</v>
      </c>
      <c r="C3486" s="17"/>
      <c r="D3486" s="8"/>
      <c r="E3486" s="7"/>
      <c r="F3486" s="36"/>
      <c r="G3486" s="7"/>
      <c r="H3486" s="7"/>
    </row>
    <row r="3487" spans="2:8" s="9" customFormat="1" hidden="1">
      <c r="B3487" s="13">
        <f t="shared" si="411"/>
        <v>155</v>
      </c>
      <c r="C3487" s="17"/>
      <c r="D3487" s="8"/>
      <c r="E3487" s="7"/>
      <c r="F3487" s="36"/>
      <c r="G3487" s="7"/>
      <c r="H3487" s="7"/>
    </row>
    <row r="3488" spans="2:8" s="9" customFormat="1" hidden="1">
      <c r="B3488" s="13">
        <f t="shared" si="411"/>
        <v>156</v>
      </c>
      <c r="C3488" s="17"/>
      <c r="D3488" s="8"/>
      <c r="E3488" s="7"/>
      <c r="F3488" s="36"/>
      <c r="G3488" s="7"/>
      <c r="H3488" s="7"/>
    </row>
    <row r="3489" spans="2:8" s="9" customFormat="1" hidden="1">
      <c r="B3489" s="13">
        <f t="shared" si="411"/>
        <v>157</v>
      </c>
      <c r="C3489" s="17"/>
      <c r="D3489" s="8"/>
      <c r="E3489" s="7"/>
      <c r="F3489" s="36"/>
      <c r="G3489" s="7"/>
      <c r="H3489" s="7"/>
    </row>
    <row r="3490" spans="2:8" s="9" customFormat="1" hidden="1">
      <c r="B3490" s="13">
        <f t="shared" si="411"/>
        <v>158</v>
      </c>
      <c r="C3490" s="17"/>
      <c r="D3490" s="8"/>
      <c r="E3490" s="7"/>
      <c r="F3490" s="36"/>
      <c r="G3490" s="7"/>
      <c r="H3490" s="7"/>
    </row>
    <row r="3491" spans="2:8" s="9" customFormat="1" hidden="1">
      <c r="B3491" s="13">
        <f t="shared" si="411"/>
        <v>159</v>
      </c>
      <c r="C3491" s="17"/>
      <c r="D3491" s="8"/>
      <c r="E3491" s="7"/>
      <c r="F3491" s="36"/>
      <c r="G3491" s="7"/>
      <c r="H3491" s="7"/>
    </row>
    <row r="3492" spans="2:8" s="9" customFormat="1" hidden="1">
      <c r="B3492" s="13">
        <f t="shared" si="411"/>
        <v>160</v>
      </c>
      <c r="C3492" s="17"/>
      <c r="D3492" s="8"/>
      <c r="E3492" s="7"/>
      <c r="F3492" s="36"/>
      <c r="G3492" s="7"/>
      <c r="H3492" s="7"/>
    </row>
    <row r="3493" spans="2:8" s="9" customFormat="1" hidden="1">
      <c r="B3493" s="13">
        <f t="shared" si="411"/>
        <v>161</v>
      </c>
      <c r="C3493" s="17"/>
      <c r="D3493" s="8"/>
      <c r="E3493" s="7"/>
      <c r="F3493" s="36"/>
      <c r="G3493" s="7"/>
      <c r="H3493" s="7"/>
    </row>
    <row r="3494" spans="2:8" s="9" customFormat="1" hidden="1">
      <c r="B3494" s="13">
        <f t="shared" si="411"/>
        <v>162</v>
      </c>
      <c r="C3494" s="17"/>
      <c r="D3494" s="8"/>
      <c r="E3494" s="7"/>
      <c r="F3494" s="36"/>
      <c r="G3494" s="7"/>
      <c r="H3494" s="7"/>
    </row>
    <row r="3495" spans="2:8" s="9" customFormat="1" hidden="1">
      <c r="B3495" s="13">
        <f t="shared" si="411"/>
        <v>163</v>
      </c>
      <c r="C3495" s="17"/>
      <c r="D3495" s="8"/>
      <c r="E3495" s="7"/>
      <c r="F3495" s="36"/>
      <c r="G3495" s="7"/>
      <c r="H3495" s="7"/>
    </row>
    <row r="3496" spans="2:8" s="9" customFormat="1" hidden="1">
      <c r="B3496" s="13">
        <f t="shared" si="411"/>
        <v>164</v>
      </c>
      <c r="C3496" s="17"/>
      <c r="D3496" s="8"/>
      <c r="E3496" s="7"/>
      <c r="F3496" s="36"/>
      <c r="G3496" s="7"/>
      <c r="H3496" s="7"/>
    </row>
    <row r="3497" spans="2:8" s="9" customFormat="1" hidden="1">
      <c r="B3497" s="13">
        <f t="shared" si="411"/>
        <v>165</v>
      </c>
      <c r="C3497" s="17"/>
      <c r="D3497" s="8"/>
      <c r="E3497" s="7"/>
      <c r="F3497" s="36"/>
      <c r="G3497" s="7"/>
      <c r="H3497" s="7"/>
    </row>
    <row r="3498" spans="2:8" s="9" customFormat="1" hidden="1">
      <c r="B3498" s="13">
        <f t="shared" si="411"/>
        <v>166</v>
      </c>
      <c r="C3498" s="17"/>
      <c r="D3498" s="8"/>
      <c r="E3498" s="7"/>
      <c r="F3498" s="36"/>
      <c r="G3498" s="7"/>
      <c r="H3498" s="7"/>
    </row>
    <row r="3499" spans="2:8" s="9" customFormat="1" hidden="1">
      <c r="B3499" s="13">
        <f t="shared" si="411"/>
        <v>167</v>
      </c>
      <c r="C3499" s="17"/>
      <c r="D3499" s="8"/>
      <c r="E3499" s="7"/>
      <c r="F3499" s="36"/>
      <c r="G3499" s="7"/>
      <c r="H3499" s="7"/>
    </row>
    <row r="3500" spans="2:8" s="9" customFormat="1" hidden="1">
      <c r="B3500" s="13">
        <f t="shared" si="411"/>
        <v>168</v>
      </c>
      <c r="C3500" s="17"/>
      <c r="D3500" s="8"/>
      <c r="E3500" s="7"/>
      <c r="F3500" s="36"/>
      <c r="G3500" s="7"/>
      <c r="H3500" s="7"/>
    </row>
    <row r="3501" spans="2:8" s="9" customFormat="1" hidden="1">
      <c r="B3501" s="13">
        <f t="shared" si="411"/>
        <v>169</v>
      </c>
      <c r="C3501" s="17"/>
      <c r="D3501" s="8"/>
      <c r="E3501" s="7"/>
      <c r="F3501" s="36"/>
      <c r="G3501" s="7"/>
      <c r="H3501" s="7"/>
    </row>
    <row r="3502" spans="2:8" s="9" customFormat="1" hidden="1">
      <c r="B3502" s="13">
        <f t="shared" si="411"/>
        <v>170</v>
      </c>
      <c r="C3502" s="17"/>
      <c r="D3502" s="8"/>
      <c r="E3502" s="7"/>
      <c r="F3502" s="36"/>
      <c r="G3502" s="7"/>
      <c r="H3502" s="7"/>
    </row>
    <row r="3503" spans="2:8" s="9" customFormat="1" hidden="1">
      <c r="B3503" s="13">
        <f t="shared" si="411"/>
        <v>171</v>
      </c>
      <c r="C3503" s="17"/>
      <c r="D3503" s="8"/>
      <c r="E3503" s="7"/>
      <c r="F3503" s="36"/>
      <c r="G3503" s="7"/>
      <c r="H3503" s="7"/>
    </row>
    <row r="3504" spans="2:8" s="9" customFormat="1" hidden="1">
      <c r="B3504" s="13">
        <f t="shared" si="411"/>
        <v>172</v>
      </c>
      <c r="C3504" s="17"/>
      <c r="D3504" s="8"/>
      <c r="E3504" s="7"/>
      <c r="F3504" s="36"/>
      <c r="G3504" s="7"/>
      <c r="H3504" s="7"/>
    </row>
    <row r="3505" spans="2:8" s="9" customFormat="1" hidden="1">
      <c r="B3505" s="13">
        <f t="shared" si="411"/>
        <v>173</v>
      </c>
      <c r="C3505" s="17"/>
      <c r="D3505" s="8"/>
      <c r="E3505" s="7"/>
      <c r="F3505" s="36"/>
      <c r="G3505" s="7"/>
      <c r="H3505" s="7"/>
    </row>
    <row r="3506" spans="2:8" s="9" customFormat="1" hidden="1">
      <c r="B3506" s="13">
        <f t="shared" si="411"/>
        <v>174</v>
      </c>
      <c r="C3506" s="17"/>
      <c r="D3506" s="8"/>
      <c r="E3506" s="7"/>
      <c r="F3506" s="36"/>
      <c r="G3506" s="7"/>
      <c r="H3506" s="7"/>
    </row>
    <row r="3507" spans="2:8" s="9" customFormat="1" hidden="1">
      <c r="B3507" s="13">
        <f t="shared" si="411"/>
        <v>175</v>
      </c>
      <c r="C3507" s="17"/>
      <c r="D3507" s="8"/>
      <c r="E3507" s="7"/>
      <c r="F3507" s="36"/>
      <c r="G3507" s="7"/>
      <c r="H3507" s="7"/>
    </row>
    <row r="3508" spans="2:8" s="9" customFormat="1" hidden="1">
      <c r="B3508" s="13">
        <f t="shared" si="411"/>
        <v>176</v>
      </c>
      <c r="C3508" s="17"/>
      <c r="D3508" s="8"/>
      <c r="E3508" s="7"/>
      <c r="F3508" s="36"/>
      <c r="G3508" s="7"/>
      <c r="H3508" s="7"/>
    </row>
    <row r="3509" spans="2:8" s="9" customFormat="1" hidden="1">
      <c r="B3509" s="13">
        <f t="shared" si="411"/>
        <v>177</v>
      </c>
      <c r="C3509" s="17"/>
      <c r="D3509" s="8"/>
      <c r="E3509" s="7"/>
      <c r="F3509" s="36"/>
      <c r="G3509" s="7"/>
      <c r="H3509" s="7"/>
    </row>
    <row r="3510" spans="2:8" s="9" customFormat="1" hidden="1">
      <c r="B3510" s="13">
        <f t="shared" si="411"/>
        <v>178</v>
      </c>
      <c r="C3510" s="17"/>
      <c r="D3510" s="8"/>
      <c r="E3510" s="7"/>
      <c r="F3510" s="36"/>
      <c r="G3510" s="7"/>
      <c r="H3510" s="7"/>
    </row>
    <row r="3511" spans="2:8" s="9" customFormat="1" hidden="1">
      <c r="B3511" s="13">
        <f t="shared" si="411"/>
        <v>179</v>
      </c>
      <c r="C3511" s="17"/>
      <c r="D3511" s="8"/>
      <c r="E3511" s="7"/>
      <c r="F3511" s="36"/>
      <c r="G3511" s="7"/>
      <c r="H3511" s="7"/>
    </row>
    <row r="3512" spans="2:8" s="9" customFormat="1" hidden="1">
      <c r="B3512" s="13">
        <f t="shared" si="411"/>
        <v>180</v>
      </c>
      <c r="C3512" s="17"/>
      <c r="D3512" s="8"/>
      <c r="E3512" s="7"/>
      <c r="F3512" s="36"/>
      <c r="G3512" s="7"/>
      <c r="H3512" s="7"/>
    </row>
    <row r="3513" spans="2:8" s="9" customFormat="1" hidden="1">
      <c r="B3513" s="13">
        <f t="shared" si="411"/>
        <v>181</v>
      </c>
      <c r="C3513" s="17"/>
      <c r="D3513" s="8"/>
      <c r="E3513" s="7"/>
      <c r="F3513" s="36"/>
      <c r="G3513" s="7"/>
      <c r="H3513" s="7"/>
    </row>
    <row r="3514" spans="2:8" s="9" customFormat="1" hidden="1">
      <c r="B3514" s="13">
        <f t="shared" si="411"/>
        <v>182</v>
      </c>
      <c r="C3514" s="17"/>
      <c r="D3514" s="8"/>
      <c r="E3514" s="7"/>
      <c r="F3514" s="36"/>
      <c r="G3514" s="7"/>
      <c r="H3514" s="7"/>
    </row>
    <row r="3515" spans="2:8" s="9" customFormat="1" hidden="1">
      <c r="B3515" s="13">
        <f t="shared" si="411"/>
        <v>183</v>
      </c>
      <c r="C3515" s="17"/>
      <c r="D3515" s="8"/>
      <c r="E3515" s="7"/>
      <c r="F3515" s="36"/>
      <c r="G3515" s="7"/>
      <c r="H3515" s="7"/>
    </row>
    <row r="3516" spans="2:8" s="9" customFormat="1" hidden="1">
      <c r="B3516" s="13">
        <f t="shared" si="411"/>
        <v>184</v>
      </c>
      <c r="C3516" s="17"/>
      <c r="D3516" s="8"/>
      <c r="E3516" s="7"/>
      <c r="F3516" s="36"/>
      <c r="G3516" s="7"/>
      <c r="H3516" s="7"/>
    </row>
    <row r="3517" spans="2:8" s="9" customFormat="1" hidden="1">
      <c r="B3517" s="13">
        <f t="shared" si="411"/>
        <v>185</v>
      </c>
      <c r="C3517" s="17"/>
      <c r="D3517" s="8"/>
      <c r="E3517" s="7"/>
      <c r="F3517" s="36"/>
      <c r="G3517" s="7"/>
      <c r="H3517" s="7"/>
    </row>
    <row r="3518" spans="2:8" s="9" customFormat="1" hidden="1">
      <c r="B3518" s="13">
        <f t="shared" si="411"/>
        <v>186</v>
      </c>
      <c r="C3518" s="17"/>
      <c r="D3518" s="8"/>
      <c r="E3518" s="7"/>
      <c r="F3518" s="36"/>
      <c r="G3518" s="7"/>
      <c r="H3518" s="7"/>
    </row>
    <row r="3519" spans="2:8" s="9" customFormat="1" hidden="1">
      <c r="B3519" s="13">
        <f t="shared" si="411"/>
        <v>187</v>
      </c>
      <c r="C3519" s="17"/>
      <c r="D3519" s="8"/>
      <c r="E3519" s="7"/>
      <c r="F3519" s="36"/>
      <c r="G3519" s="7"/>
      <c r="H3519" s="7"/>
    </row>
    <row r="3520" spans="2:8" s="9" customFormat="1" hidden="1">
      <c r="B3520" s="13">
        <f t="shared" si="411"/>
        <v>188</v>
      </c>
      <c r="C3520" s="17"/>
      <c r="D3520" s="8"/>
      <c r="E3520" s="7"/>
      <c r="F3520" s="36"/>
      <c r="G3520" s="7"/>
      <c r="H3520" s="7"/>
    </row>
    <row r="3521" spans="2:8" s="9" customFormat="1" hidden="1">
      <c r="B3521" s="13">
        <f t="shared" si="411"/>
        <v>189</v>
      </c>
      <c r="C3521" s="17"/>
      <c r="D3521" s="8"/>
      <c r="E3521" s="7"/>
      <c r="F3521" s="36"/>
      <c r="G3521" s="7"/>
      <c r="H3521" s="7"/>
    </row>
    <row r="3522" spans="2:8" s="9" customFormat="1" hidden="1">
      <c r="B3522" s="13">
        <f t="shared" si="411"/>
        <v>190</v>
      </c>
      <c r="C3522" s="17"/>
      <c r="D3522" s="8"/>
      <c r="E3522" s="7"/>
      <c r="F3522" s="36"/>
      <c r="G3522" s="7"/>
      <c r="H3522" s="7"/>
    </row>
    <row r="3523" spans="2:8" s="9" customFormat="1" hidden="1">
      <c r="B3523" s="13">
        <f t="shared" si="411"/>
        <v>191</v>
      </c>
      <c r="C3523" s="17"/>
      <c r="D3523" s="8"/>
      <c r="E3523" s="7"/>
      <c r="F3523" s="36"/>
      <c r="G3523" s="7"/>
      <c r="H3523" s="7"/>
    </row>
    <row r="3524" spans="2:8" s="9" customFormat="1" hidden="1">
      <c r="B3524" s="13">
        <f t="shared" si="411"/>
        <v>192</v>
      </c>
      <c r="C3524" s="17"/>
      <c r="D3524" s="8"/>
      <c r="E3524" s="7"/>
      <c r="F3524" s="36"/>
      <c r="G3524" s="7"/>
      <c r="H3524" s="7"/>
    </row>
    <row r="3525" spans="2:8" s="9" customFormat="1" hidden="1">
      <c r="B3525" s="13">
        <f t="shared" si="411"/>
        <v>193</v>
      </c>
      <c r="C3525" s="17"/>
      <c r="D3525" s="8"/>
      <c r="E3525" s="7"/>
      <c r="F3525" s="36"/>
      <c r="G3525" s="7"/>
      <c r="H3525" s="7"/>
    </row>
    <row r="3526" spans="2:8" s="9" customFormat="1" hidden="1">
      <c r="B3526" s="13">
        <f t="shared" si="411"/>
        <v>194</v>
      </c>
      <c r="C3526" s="17"/>
      <c r="D3526" s="8"/>
      <c r="E3526" s="7"/>
      <c r="F3526" s="36"/>
      <c r="G3526" s="7"/>
      <c r="H3526" s="7"/>
    </row>
    <row r="3527" spans="2:8" s="9" customFormat="1" hidden="1">
      <c r="B3527" s="13">
        <f t="shared" si="411"/>
        <v>195</v>
      </c>
      <c r="C3527" s="17"/>
      <c r="D3527" s="8"/>
      <c r="E3527" s="7"/>
      <c r="F3527" s="36"/>
      <c r="G3527" s="7"/>
      <c r="H3527" s="7"/>
    </row>
    <row r="3528" spans="2:8" s="9" customFormat="1" hidden="1">
      <c r="B3528" s="13">
        <f t="shared" si="411"/>
        <v>196</v>
      </c>
      <c r="C3528" s="17"/>
      <c r="D3528" s="8"/>
      <c r="E3528" s="7"/>
      <c r="F3528" s="36"/>
      <c r="G3528" s="7"/>
      <c r="H3528" s="7"/>
    </row>
    <row r="3529" spans="2:8" s="9" customFormat="1" hidden="1">
      <c r="B3529" s="13">
        <f t="shared" ref="B3529:B3592" si="412">B3528+1</f>
        <v>197</v>
      </c>
      <c r="C3529" s="17"/>
      <c r="D3529" s="8"/>
      <c r="E3529" s="7"/>
      <c r="F3529" s="36"/>
      <c r="G3529" s="7"/>
      <c r="H3529" s="7"/>
    </row>
    <row r="3530" spans="2:8" s="9" customFormat="1" hidden="1">
      <c r="B3530" s="13">
        <f t="shared" si="412"/>
        <v>198</v>
      </c>
      <c r="C3530" s="17"/>
      <c r="D3530" s="8"/>
      <c r="E3530" s="7"/>
      <c r="F3530" s="36"/>
      <c r="G3530" s="7"/>
      <c r="H3530" s="7"/>
    </row>
    <row r="3531" spans="2:8" s="9" customFormat="1" hidden="1">
      <c r="B3531" s="13">
        <f t="shared" si="412"/>
        <v>199</v>
      </c>
      <c r="C3531" s="17"/>
      <c r="D3531" s="8"/>
      <c r="E3531" s="7"/>
      <c r="F3531" s="36"/>
      <c r="G3531" s="7"/>
      <c r="H3531" s="7"/>
    </row>
    <row r="3532" spans="2:8" s="9" customFormat="1" hidden="1">
      <c r="B3532" s="13">
        <f t="shared" si="412"/>
        <v>200</v>
      </c>
      <c r="C3532" s="17"/>
      <c r="D3532" s="8"/>
      <c r="E3532" s="7"/>
      <c r="F3532" s="36"/>
      <c r="G3532" s="7"/>
      <c r="H3532" s="7"/>
    </row>
    <row r="3533" spans="2:8" s="9" customFormat="1" hidden="1">
      <c r="B3533" s="13">
        <f t="shared" si="412"/>
        <v>201</v>
      </c>
      <c r="C3533" s="17"/>
      <c r="D3533" s="8"/>
      <c r="E3533" s="7"/>
      <c r="F3533" s="36"/>
      <c r="G3533" s="7"/>
      <c r="H3533" s="7"/>
    </row>
    <row r="3534" spans="2:8" s="9" customFormat="1" hidden="1">
      <c r="B3534" s="13">
        <f t="shared" si="412"/>
        <v>202</v>
      </c>
      <c r="C3534" s="17"/>
      <c r="D3534" s="8"/>
      <c r="E3534" s="7"/>
      <c r="F3534" s="36"/>
      <c r="G3534" s="7"/>
      <c r="H3534" s="7"/>
    </row>
    <row r="3535" spans="2:8" s="9" customFormat="1" hidden="1">
      <c r="B3535" s="13">
        <f t="shared" si="412"/>
        <v>203</v>
      </c>
      <c r="C3535" s="17"/>
      <c r="D3535" s="8"/>
      <c r="E3535" s="7"/>
      <c r="F3535" s="36"/>
      <c r="G3535" s="7"/>
      <c r="H3535" s="7"/>
    </row>
    <row r="3536" spans="2:8" s="9" customFormat="1" hidden="1">
      <c r="B3536" s="13">
        <f t="shared" si="412"/>
        <v>204</v>
      </c>
      <c r="C3536" s="17"/>
      <c r="D3536" s="8"/>
      <c r="E3536" s="7"/>
      <c r="F3536" s="36"/>
      <c r="G3536" s="7"/>
      <c r="H3536" s="7"/>
    </row>
    <row r="3537" spans="2:8" s="9" customFormat="1" hidden="1">
      <c r="B3537" s="13">
        <f t="shared" si="412"/>
        <v>205</v>
      </c>
      <c r="C3537" s="17"/>
      <c r="D3537" s="8"/>
      <c r="E3537" s="7"/>
      <c r="F3537" s="36"/>
      <c r="G3537" s="7"/>
      <c r="H3537" s="7"/>
    </row>
    <row r="3538" spans="2:8" s="9" customFormat="1" hidden="1">
      <c r="B3538" s="13">
        <f t="shared" si="412"/>
        <v>206</v>
      </c>
      <c r="C3538" s="17"/>
      <c r="D3538" s="8"/>
      <c r="E3538" s="7"/>
      <c r="F3538" s="36"/>
      <c r="G3538" s="7"/>
      <c r="H3538" s="7"/>
    </row>
    <row r="3539" spans="2:8" s="9" customFormat="1" hidden="1">
      <c r="B3539" s="13">
        <f t="shared" si="412"/>
        <v>207</v>
      </c>
      <c r="C3539" s="17"/>
      <c r="D3539" s="8"/>
      <c r="E3539" s="7"/>
      <c r="F3539" s="36"/>
      <c r="G3539" s="7"/>
      <c r="H3539" s="7"/>
    </row>
    <row r="3540" spans="2:8" s="9" customFormat="1" hidden="1">
      <c r="B3540" s="13">
        <f t="shared" si="412"/>
        <v>208</v>
      </c>
      <c r="C3540" s="17"/>
      <c r="D3540" s="8"/>
      <c r="E3540" s="7"/>
      <c r="F3540" s="36"/>
      <c r="G3540" s="7"/>
      <c r="H3540" s="7"/>
    </row>
    <row r="3541" spans="2:8" s="9" customFormat="1" hidden="1">
      <c r="B3541" s="13">
        <f t="shared" si="412"/>
        <v>209</v>
      </c>
      <c r="C3541" s="17"/>
      <c r="D3541" s="8"/>
      <c r="E3541" s="7"/>
      <c r="F3541" s="36"/>
      <c r="G3541" s="7"/>
      <c r="H3541" s="7"/>
    </row>
    <row r="3542" spans="2:8" s="9" customFormat="1" hidden="1">
      <c r="B3542" s="13">
        <f t="shared" si="412"/>
        <v>210</v>
      </c>
      <c r="C3542" s="17"/>
      <c r="D3542" s="8"/>
      <c r="E3542" s="7"/>
      <c r="F3542" s="36"/>
      <c r="G3542" s="7"/>
      <c r="H3542" s="7"/>
    </row>
    <row r="3543" spans="2:8" s="9" customFormat="1" hidden="1">
      <c r="B3543" s="13">
        <f t="shared" si="412"/>
        <v>211</v>
      </c>
      <c r="C3543" s="17"/>
      <c r="D3543" s="8"/>
      <c r="E3543" s="7"/>
      <c r="F3543" s="36"/>
      <c r="G3543" s="7"/>
      <c r="H3543" s="7"/>
    </row>
    <row r="3544" spans="2:8" s="9" customFormat="1" hidden="1">
      <c r="B3544" s="13">
        <f t="shared" si="412"/>
        <v>212</v>
      </c>
      <c r="C3544" s="17"/>
      <c r="D3544" s="8"/>
      <c r="E3544" s="7"/>
      <c r="F3544" s="36"/>
      <c r="G3544" s="7"/>
      <c r="H3544" s="7"/>
    </row>
    <row r="3545" spans="2:8" s="9" customFormat="1" hidden="1">
      <c r="B3545" s="13">
        <f t="shared" si="412"/>
        <v>213</v>
      </c>
      <c r="C3545" s="17"/>
      <c r="D3545" s="8"/>
      <c r="E3545" s="7"/>
      <c r="F3545" s="36"/>
      <c r="G3545" s="7"/>
      <c r="H3545" s="7"/>
    </row>
    <row r="3546" spans="2:8" s="9" customFormat="1" hidden="1">
      <c r="B3546" s="13">
        <f t="shared" si="412"/>
        <v>214</v>
      </c>
      <c r="C3546" s="17"/>
      <c r="D3546" s="8"/>
      <c r="E3546" s="7"/>
      <c r="F3546" s="36"/>
      <c r="G3546" s="7"/>
      <c r="H3546" s="7"/>
    </row>
    <row r="3547" spans="2:8" s="9" customFormat="1" hidden="1">
      <c r="B3547" s="13">
        <f t="shared" si="412"/>
        <v>215</v>
      </c>
      <c r="C3547" s="17"/>
      <c r="D3547" s="8"/>
      <c r="E3547" s="7"/>
      <c r="F3547" s="36"/>
      <c r="G3547" s="7"/>
      <c r="H3547" s="7"/>
    </row>
    <row r="3548" spans="2:8" s="9" customFormat="1" hidden="1">
      <c r="B3548" s="13">
        <f t="shared" si="412"/>
        <v>216</v>
      </c>
      <c r="C3548" s="17"/>
      <c r="D3548" s="8"/>
      <c r="E3548" s="7"/>
      <c r="F3548" s="36"/>
      <c r="G3548" s="7"/>
      <c r="H3548" s="7"/>
    </row>
    <row r="3549" spans="2:8" s="9" customFormat="1" hidden="1">
      <c r="B3549" s="13">
        <f t="shared" si="412"/>
        <v>217</v>
      </c>
      <c r="C3549" s="17"/>
      <c r="D3549" s="8"/>
      <c r="E3549" s="7"/>
      <c r="F3549" s="36"/>
      <c r="G3549" s="7"/>
      <c r="H3549" s="7"/>
    </row>
    <row r="3550" spans="2:8" s="9" customFormat="1" hidden="1">
      <c r="B3550" s="13">
        <f t="shared" si="412"/>
        <v>218</v>
      </c>
      <c r="C3550" s="17"/>
      <c r="D3550" s="8"/>
      <c r="E3550" s="7"/>
      <c r="F3550" s="36"/>
      <c r="G3550" s="7"/>
      <c r="H3550" s="7"/>
    </row>
    <row r="3551" spans="2:8" s="9" customFormat="1" hidden="1">
      <c r="B3551" s="13">
        <f t="shared" si="412"/>
        <v>219</v>
      </c>
      <c r="C3551" s="17"/>
      <c r="D3551" s="8"/>
      <c r="E3551" s="7"/>
      <c r="F3551" s="36"/>
      <c r="G3551" s="7"/>
      <c r="H3551" s="7"/>
    </row>
    <row r="3552" spans="2:8" s="9" customFormat="1" hidden="1">
      <c r="B3552" s="13">
        <f t="shared" si="412"/>
        <v>220</v>
      </c>
      <c r="C3552" s="17"/>
      <c r="D3552" s="8"/>
      <c r="E3552" s="7"/>
      <c r="F3552" s="36"/>
      <c r="G3552" s="7"/>
      <c r="H3552" s="7"/>
    </row>
    <row r="3553" spans="2:8" s="9" customFormat="1" hidden="1">
      <c r="B3553" s="13">
        <f t="shared" si="412"/>
        <v>221</v>
      </c>
      <c r="C3553" s="17"/>
      <c r="D3553" s="8"/>
      <c r="E3553" s="7"/>
      <c r="F3553" s="36"/>
      <c r="G3553" s="7"/>
      <c r="H3553" s="7"/>
    </row>
    <row r="3554" spans="2:8" s="9" customFormat="1" hidden="1">
      <c r="B3554" s="13">
        <f t="shared" si="412"/>
        <v>222</v>
      </c>
      <c r="C3554" s="17"/>
      <c r="D3554" s="8"/>
      <c r="E3554" s="7"/>
      <c r="F3554" s="36"/>
      <c r="G3554" s="7"/>
      <c r="H3554" s="7"/>
    </row>
    <row r="3555" spans="2:8" s="9" customFormat="1" hidden="1">
      <c r="B3555" s="13">
        <f t="shared" si="412"/>
        <v>223</v>
      </c>
      <c r="C3555" s="17"/>
      <c r="D3555" s="8"/>
      <c r="E3555" s="7"/>
      <c r="F3555" s="36"/>
      <c r="G3555" s="7"/>
      <c r="H3555" s="7"/>
    </row>
    <row r="3556" spans="2:8" s="9" customFormat="1" hidden="1">
      <c r="B3556" s="13">
        <f t="shared" si="412"/>
        <v>224</v>
      </c>
      <c r="C3556" s="17"/>
      <c r="D3556" s="8"/>
      <c r="E3556" s="7"/>
      <c r="F3556" s="36"/>
      <c r="G3556" s="7"/>
      <c r="H3556" s="7"/>
    </row>
    <row r="3557" spans="2:8" s="9" customFormat="1" hidden="1">
      <c r="B3557" s="13">
        <f t="shared" si="412"/>
        <v>225</v>
      </c>
      <c r="C3557" s="17"/>
      <c r="D3557" s="8"/>
      <c r="E3557" s="7"/>
      <c r="F3557" s="36"/>
      <c r="G3557" s="7"/>
      <c r="H3557" s="7"/>
    </row>
    <row r="3558" spans="2:8" s="9" customFormat="1" hidden="1">
      <c r="B3558" s="13">
        <f t="shared" si="412"/>
        <v>226</v>
      </c>
      <c r="C3558" s="17"/>
      <c r="D3558" s="8"/>
      <c r="E3558" s="7"/>
      <c r="F3558" s="36"/>
      <c r="G3558" s="7"/>
      <c r="H3558" s="7"/>
    </row>
    <row r="3559" spans="2:8" s="9" customFormat="1" hidden="1">
      <c r="B3559" s="13">
        <f t="shared" si="412"/>
        <v>227</v>
      </c>
      <c r="C3559" s="17"/>
      <c r="D3559" s="8"/>
      <c r="E3559" s="7"/>
      <c r="F3559" s="36"/>
      <c r="G3559" s="7"/>
      <c r="H3559" s="7"/>
    </row>
    <row r="3560" spans="2:8" s="9" customFormat="1" hidden="1">
      <c r="B3560" s="13">
        <f t="shared" si="412"/>
        <v>228</v>
      </c>
      <c r="C3560" s="17"/>
      <c r="D3560" s="8"/>
      <c r="E3560" s="7"/>
      <c r="F3560" s="36"/>
      <c r="G3560" s="7"/>
      <c r="H3560" s="7"/>
    </row>
    <row r="3561" spans="2:8" s="9" customFormat="1" hidden="1">
      <c r="B3561" s="13">
        <f t="shared" si="412"/>
        <v>229</v>
      </c>
      <c r="C3561" s="17"/>
      <c r="D3561" s="8"/>
      <c r="E3561" s="7"/>
      <c r="F3561" s="36"/>
      <c r="G3561" s="7"/>
      <c r="H3561" s="7"/>
    </row>
    <row r="3562" spans="2:8" s="9" customFormat="1" hidden="1">
      <c r="B3562" s="13">
        <f t="shared" si="412"/>
        <v>230</v>
      </c>
      <c r="C3562" s="17"/>
      <c r="D3562" s="8"/>
      <c r="E3562" s="7"/>
      <c r="F3562" s="36"/>
      <c r="G3562" s="7"/>
      <c r="H3562" s="7"/>
    </row>
    <row r="3563" spans="2:8" s="9" customFormat="1" hidden="1">
      <c r="B3563" s="13">
        <f t="shared" si="412"/>
        <v>231</v>
      </c>
      <c r="C3563" s="17"/>
      <c r="D3563" s="8"/>
      <c r="E3563" s="7"/>
      <c r="F3563" s="36"/>
      <c r="G3563" s="7"/>
      <c r="H3563" s="7"/>
    </row>
    <row r="3564" spans="2:8" s="9" customFormat="1" hidden="1">
      <c r="B3564" s="13">
        <f t="shared" si="412"/>
        <v>232</v>
      </c>
      <c r="C3564" s="17"/>
      <c r="D3564" s="8"/>
      <c r="E3564" s="7"/>
      <c r="F3564" s="36"/>
      <c r="G3564" s="7"/>
      <c r="H3564" s="7"/>
    </row>
    <row r="3565" spans="2:8" s="9" customFormat="1" hidden="1">
      <c r="B3565" s="13">
        <f t="shared" si="412"/>
        <v>233</v>
      </c>
      <c r="C3565" s="17"/>
      <c r="D3565" s="8"/>
      <c r="E3565" s="7"/>
      <c r="F3565" s="36"/>
      <c r="G3565" s="7"/>
      <c r="H3565" s="7"/>
    </row>
    <row r="3566" spans="2:8" s="9" customFormat="1" hidden="1">
      <c r="B3566" s="13">
        <f t="shared" si="412"/>
        <v>234</v>
      </c>
      <c r="C3566" s="17"/>
      <c r="D3566" s="8"/>
      <c r="E3566" s="7"/>
      <c r="F3566" s="36"/>
      <c r="G3566" s="7"/>
      <c r="H3566" s="7"/>
    </row>
    <row r="3567" spans="2:8" s="9" customFormat="1" hidden="1">
      <c r="B3567" s="13">
        <f t="shared" si="412"/>
        <v>235</v>
      </c>
      <c r="C3567" s="17"/>
      <c r="D3567" s="8"/>
      <c r="E3567" s="7"/>
      <c r="F3567" s="36"/>
      <c r="G3567" s="7"/>
      <c r="H3567" s="7"/>
    </row>
    <row r="3568" spans="2:8" s="9" customFormat="1" hidden="1">
      <c r="B3568" s="13">
        <f t="shared" si="412"/>
        <v>236</v>
      </c>
      <c r="C3568" s="17"/>
      <c r="D3568" s="8"/>
      <c r="E3568" s="7"/>
      <c r="F3568" s="36"/>
      <c r="G3568" s="7"/>
      <c r="H3568" s="7"/>
    </row>
    <row r="3569" spans="2:8" s="9" customFormat="1" hidden="1">
      <c r="B3569" s="13">
        <f t="shared" si="412"/>
        <v>237</v>
      </c>
      <c r="C3569" s="17"/>
      <c r="D3569" s="8"/>
      <c r="E3569" s="7"/>
      <c r="F3569" s="36"/>
      <c r="G3569" s="7"/>
      <c r="H3569" s="7"/>
    </row>
    <row r="3570" spans="2:8" s="9" customFormat="1" hidden="1">
      <c r="B3570" s="13">
        <f t="shared" si="412"/>
        <v>238</v>
      </c>
      <c r="C3570" s="17"/>
      <c r="D3570" s="8"/>
      <c r="E3570" s="7"/>
      <c r="F3570" s="36"/>
      <c r="G3570" s="7"/>
      <c r="H3570" s="7"/>
    </row>
    <row r="3571" spans="2:8" s="9" customFormat="1" hidden="1">
      <c r="B3571" s="13">
        <f t="shared" si="412"/>
        <v>239</v>
      </c>
      <c r="C3571" s="17"/>
      <c r="D3571" s="8"/>
      <c r="E3571" s="7"/>
      <c r="F3571" s="36"/>
      <c r="G3571" s="7"/>
      <c r="H3571" s="7"/>
    </row>
    <row r="3572" spans="2:8" s="9" customFormat="1" hidden="1">
      <c r="B3572" s="13">
        <f t="shared" si="412"/>
        <v>240</v>
      </c>
      <c r="C3572" s="17"/>
      <c r="D3572" s="8"/>
      <c r="E3572" s="7"/>
      <c r="F3572" s="36"/>
      <c r="G3572" s="7"/>
      <c r="H3572" s="7"/>
    </row>
    <row r="3573" spans="2:8" s="9" customFormat="1" hidden="1">
      <c r="B3573" s="13">
        <f t="shared" si="412"/>
        <v>241</v>
      </c>
      <c r="C3573" s="17"/>
      <c r="D3573" s="8"/>
      <c r="E3573" s="7"/>
      <c r="F3573" s="36"/>
      <c r="G3573" s="7"/>
      <c r="H3573" s="7"/>
    </row>
    <row r="3574" spans="2:8" s="9" customFormat="1" hidden="1">
      <c r="B3574" s="13">
        <f t="shared" si="412"/>
        <v>242</v>
      </c>
      <c r="C3574" s="17"/>
      <c r="D3574" s="8"/>
      <c r="E3574" s="7"/>
      <c r="F3574" s="36"/>
      <c r="G3574" s="7"/>
      <c r="H3574" s="7"/>
    </row>
    <row r="3575" spans="2:8" s="9" customFormat="1" hidden="1">
      <c r="B3575" s="13">
        <f t="shared" si="412"/>
        <v>243</v>
      </c>
      <c r="C3575" s="17"/>
      <c r="D3575" s="8"/>
      <c r="E3575" s="7"/>
      <c r="F3575" s="36"/>
      <c r="G3575" s="7"/>
      <c r="H3575" s="7"/>
    </row>
    <row r="3576" spans="2:8" s="9" customFormat="1" hidden="1">
      <c r="B3576" s="13">
        <f t="shared" si="412"/>
        <v>244</v>
      </c>
      <c r="C3576" s="17"/>
      <c r="D3576" s="8"/>
      <c r="E3576" s="7"/>
      <c r="F3576" s="36"/>
      <c r="G3576" s="7"/>
      <c r="H3576" s="7"/>
    </row>
    <row r="3577" spans="2:8" s="9" customFormat="1" hidden="1">
      <c r="B3577" s="13">
        <f t="shared" si="412"/>
        <v>245</v>
      </c>
      <c r="C3577" s="17"/>
      <c r="D3577" s="8"/>
      <c r="E3577" s="7"/>
      <c r="F3577" s="36"/>
      <c r="G3577" s="7"/>
      <c r="H3577" s="7"/>
    </row>
    <row r="3578" spans="2:8" s="9" customFormat="1" hidden="1">
      <c r="B3578" s="13">
        <f t="shared" si="412"/>
        <v>246</v>
      </c>
      <c r="C3578" s="17"/>
      <c r="D3578" s="8"/>
      <c r="E3578" s="7"/>
      <c r="F3578" s="36"/>
      <c r="G3578" s="7"/>
      <c r="H3578" s="7"/>
    </row>
    <row r="3579" spans="2:8" s="9" customFormat="1" hidden="1">
      <c r="B3579" s="13">
        <f t="shared" si="412"/>
        <v>247</v>
      </c>
      <c r="C3579" s="17"/>
      <c r="D3579" s="8"/>
      <c r="E3579" s="7"/>
      <c r="F3579" s="36"/>
      <c r="G3579" s="7"/>
      <c r="H3579" s="7"/>
    </row>
    <row r="3580" spans="2:8" s="9" customFormat="1" hidden="1">
      <c r="B3580" s="13">
        <f t="shared" si="412"/>
        <v>248</v>
      </c>
      <c r="C3580" s="17"/>
      <c r="D3580" s="8"/>
      <c r="E3580" s="7"/>
      <c r="F3580" s="36"/>
      <c r="G3580" s="7"/>
      <c r="H3580" s="7"/>
    </row>
    <row r="3581" spans="2:8" s="9" customFormat="1" hidden="1">
      <c r="B3581" s="13">
        <f t="shared" si="412"/>
        <v>249</v>
      </c>
      <c r="C3581" s="17"/>
      <c r="D3581" s="8"/>
      <c r="E3581" s="7"/>
      <c r="F3581" s="36"/>
      <c r="G3581" s="7"/>
      <c r="H3581" s="7"/>
    </row>
    <row r="3582" spans="2:8" s="9" customFormat="1" hidden="1">
      <c r="B3582" s="13">
        <f t="shared" si="412"/>
        <v>250</v>
      </c>
      <c r="C3582" s="17"/>
      <c r="D3582" s="8"/>
      <c r="E3582" s="7"/>
      <c r="F3582" s="36"/>
      <c r="G3582" s="7"/>
      <c r="H3582" s="7"/>
    </row>
    <row r="3583" spans="2:8" s="9" customFormat="1" hidden="1">
      <c r="B3583" s="13">
        <f t="shared" si="412"/>
        <v>251</v>
      </c>
      <c r="C3583" s="17"/>
      <c r="D3583" s="8"/>
      <c r="E3583" s="7"/>
      <c r="F3583" s="36"/>
      <c r="G3583" s="7"/>
      <c r="H3583" s="7"/>
    </row>
    <row r="3584" spans="2:8" s="9" customFormat="1" hidden="1">
      <c r="B3584" s="13">
        <f t="shared" si="412"/>
        <v>252</v>
      </c>
      <c r="C3584" s="17"/>
      <c r="D3584" s="8"/>
      <c r="E3584" s="7"/>
      <c r="F3584" s="36"/>
      <c r="G3584" s="7"/>
      <c r="H3584" s="7"/>
    </row>
    <row r="3585" spans="2:8" s="9" customFormat="1" hidden="1">
      <c r="B3585" s="13">
        <f t="shared" si="412"/>
        <v>253</v>
      </c>
      <c r="C3585" s="17"/>
      <c r="D3585" s="8"/>
      <c r="E3585" s="7"/>
      <c r="F3585" s="36"/>
      <c r="G3585" s="7"/>
      <c r="H3585" s="7"/>
    </row>
    <row r="3586" spans="2:8" s="9" customFormat="1" hidden="1">
      <c r="B3586" s="13">
        <f t="shared" si="412"/>
        <v>254</v>
      </c>
      <c r="C3586" s="17"/>
      <c r="D3586" s="8"/>
      <c r="E3586" s="7"/>
      <c r="F3586" s="36"/>
      <c r="G3586" s="7"/>
      <c r="H3586" s="7"/>
    </row>
    <row r="3587" spans="2:8" s="9" customFormat="1" hidden="1">
      <c r="B3587" s="13">
        <f t="shared" si="412"/>
        <v>255</v>
      </c>
      <c r="C3587" s="17"/>
      <c r="D3587" s="8"/>
      <c r="E3587" s="7"/>
      <c r="F3587" s="36"/>
      <c r="G3587" s="7"/>
      <c r="H3587" s="7"/>
    </row>
    <row r="3588" spans="2:8" s="9" customFormat="1" hidden="1">
      <c r="B3588" s="13">
        <f t="shared" si="412"/>
        <v>256</v>
      </c>
      <c r="C3588" s="17"/>
      <c r="D3588" s="8"/>
      <c r="E3588" s="7"/>
      <c r="F3588" s="36"/>
      <c r="G3588" s="7"/>
      <c r="H3588" s="7"/>
    </row>
    <row r="3589" spans="2:8" s="9" customFormat="1" hidden="1">
      <c r="B3589" s="13">
        <f t="shared" si="412"/>
        <v>257</v>
      </c>
      <c r="C3589" s="17"/>
      <c r="D3589" s="8"/>
      <c r="E3589" s="7"/>
      <c r="F3589" s="36"/>
      <c r="G3589" s="7"/>
      <c r="H3589" s="7"/>
    </row>
    <row r="3590" spans="2:8" s="9" customFormat="1" hidden="1">
      <c r="B3590" s="13">
        <f t="shared" si="412"/>
        <v>258</v>
      </c>
      <c r="C3590" s="17"/>
      <c r="D3590" s="8"/>
      <c r="E3590" s="7"/>
      <c r="F3590" s="36"/>
      <c r="G3590" s="7"/>
      <c r="H3590" s="7"/>
    </row>
    <row r="3591" spans="2:8" s="9" customFormat="1" hidden="1">
      <c r="B3591" s="13">
        <f t="shared" si="412"/>
        <v>259</v>
      </c>
      <c r="C3591" s="17"/>
      <c r="D3591" s="8"/>
      <c r="E3591" s="7"/>
      <c r="F3591" s="36"/>
      <c r="G3591" s="7"/>
      <c r="H3591" s="7"/>
    </row>
    <row r="3592" spans="2:8" s="9" customFormat="1" hidden="1">
      <c r="B3592" s="13">
        <f t="shared" si="412"/>
        <v>260</v>
      </c>
      <c r="C3592" s="17"/>
      <c r="D3592" s="8"/>
      <c r="E3592" s="7"/>
      <c r="F3592" s="36"/>
      <c r="G3592" s="7"/>
      <c r="H3592" s="7"/>
    </row>
    <row r="3593" spans="2:8" s="9" customFormat="1" hidden="1">
      <c r="B3593" s="13">
        <f t="shared" ref="B3593:B3656" si="413">B3592+1</f>
        <v>261</v>
      </c>
      <c r="C3593" s="17"/>
      <c r="D3593" s="8"/>
      <c r="E3593" s="7"/>
      <c r="F3593" s="36"/>
      <c r="G3593" s="7"/>
      <c r="H3593" s="7"/>
    </row>
    <row r="3594" spans="2:8" s="9" customFormat="1" hidden="1">
      <c r="B3594" s="13">
        <f t="shared" si="413"/>
        <v>262</v>
      </c>
      <c r="C3594" s="17"/>
      <c r="D3594" s="8"/>
      <c r="E3594" s="7"/>
      <c r="F3594" s="36"/>
      <c r="G3594" s="7"/>
      <c r="H3594" s="7"/>
    </row>
    <row r="3595" spans="2:8" s="9" customFormat="1" hidden="1">
      <c r="B3595" s="13">
        <f t="shared" si="413"/>
        <v>263</v>
      </c>
      <c r="C3595" s="17"/>
      <c r="D3595" s="8"/>
      <c r="E3595" s="7"/>
      <c r="F3595" s="36"/>
      <c r="G3595" s="7"/>
      <c r="H3595" s="7"/>
    </row>
    <row r="3596" spans="2:8" s="9" customFormat="1" hidden="1">
      <c r="B3596" s="13">
        <f t="shared" si="413"/>
        <v>264</v>
      </c>
      <c r="C3596" s="17"/>
      <c r="D3596" s="8"/>
      <c r="E3596" s="7"/>
      <c r="F3596" s="36"/>
      <c r="G3596" s="7"/>
      <c r="H3596" s="7"/>
    </row>
    <row r="3597" spans="2:8" s="9" customFormat="1" hidden="1">
      <c r="B3597" s="13">
        <f t="shared" si="413"/>
        <v>265</v>
      </c>
      <c r="C3597" s="17"/>
      <c r="D3597" s="8"/>
      <c r="E3597" s="7"/>
      <c r="F3597" s="36"/>
      <c r="G3597" s="7"/>
      <c r="H3597" s="7"/>
    </row>
    <row r="3598" spans="2:8" s="9" customFormat="1" hidden="1">
      <c r="B3598" s="13">
        <f t="shared" si="413"/>
        <v>266</v>
      </c>
      <c r="C3598" s="17"/>
      <c r="D3598" s="8"/>
      <c r="E3598" s="7"/>
      <c r="F3598" s="36"/>
      <c r="G3598" s="7"/>
      <c r="H3598" s="7"/>
    </row>
    <row r="3599" spans="2:8" s="9" customFormat="1" hidden="1">
      <c r="B3599" s="13">
        <f t="shared" si="413"/>
        <v>267</v>
      </c>
      <c r="C3599" s="17"/>
      <c r="D3599" s="8"/>
      <c r="E3599" s="7"/>
      <c r="F3599" s="36"/>
      <c r="G3599" s="7"/>
      <c r="H3599" s="7"/>
    </row>
    <row r="3600" spans="2:8" s="9" customFormat="1" hidden="1">
      <c r="B3600" s="13">
        <f t="shared" si="413"/>
        <v>268</v>
      </c>
      <c r="C3600" s="17"/>
      <c r="D3600" s="8"/>
      <c r="E3600" s="7"/>
      <c r="F3600" s="36"/>
      <c r="G3600" s="7"/>
      <c r="H3600" s="7"/>
    </row>
    <row r="3601" spans="2:8" s="9" customFormat="1" hidden="1">
      <c r="B3601" s="13">
        <f t="shared" si="413"/>
        <v>269</v>
      </c>
      <c r="C3601" s="17"/>
      <c r="D3601" s="8"/>
      <c r="E3601" s="7"/>
      <c r="F3601" s="36"/>
      <c r="G3601" s="7"/>
      <c r="H3601" s="7"/>
    </row>
    <row r="3602" spans="2:8" s="9" customFormat="1" hidden="1">
      <c r="B3602" s="13">
        <f t="shared" si="413"/>
        <v>270</v>
      </c>
      <c r="C3602" s="17"/>
      <c r="D3602" s="8"/>
      <c r="E3602" s="7"/>
      <c r="F3602" s="36"/>
      <c r="G3602" s="7"/>
      <c r="H3602" s="7"/>
    </row>
    <row r="3603" spans="2:8" s="9" customFormat="1" hidden="1">
      <c r="B3603" s="13">
        <f t="shared" si="413"/>
        <v>271</v>
      </c>
      <c r="C3603" s="17"/>
      <c r="D3603" s="8"/>
      <c r="E3603" s="7"/>
      <c r="F3603" s="36"/>
      <c r="G3603" s="7"/>
      <c r="H3603" s="7"/>
    </row>
    <row r="3604" spans="2:8" s="9" customFormat="1" hidden="1">
      <c r="B3604" s="13">
        <f t="shared" si="413"/>
        <v>272</v>
      </c>
      <c r="C3604" s="17"/>
      <c r="D3604" s="8"/>
      <c r="E3604" s="7"/>
      <c r="F3604" s="36"/>
      <c r="G3604" s="7"/>
      <c r="H3604" s="7"/>
    </row>
    <row r="3605" spans="2:8" s="9" customFormat="1" hidden="1">
      <c r="B3605" s="13">
        <f t="shared" si="413"/>
        <v>273</v>
      </c>
      <c r="C3605" s="17"/>
      <c r="D3605" s="8"/>
      <c r="E3605" s="7"/>
      <c r="F3605" s="36"/>
      <c r="G3605" s="7"/>
      <c r="H3605" s="7"/>
    </row>
    <row r="3606" spans="2:8" s="9" customFormat="1" hidden="1">
      <c r="B3606" s="13">
        <f t="shared" si="413"/>
        <v>274</v>
      </c>
      <c r="C3606" s="17"/>
      <c r="D3606" s="8"/>
      <c r="E3606" s="7"/>
      <c r="F3606" s="36"/>
      <c r="G3606" s="7"/>
      <c r="H3606" s="7"/>
    </row>
    <row r="3607" spans="2:8" s="9" customFormat="1" hidden="1">
      <c r="B3607" s="13">
        <f t="shared" si="413"/>
        <v>275</v>
      </c>
      <c r="C3607" s="17"/>
      <c r="D3607" s="8"/>
      <c r="E3607" s="7"/>
      <c r="F3607" s="36"/>
      <c r="G3607" s="7"/>
      <c r="H3607" s="7"/>
    </row>
    <row r="3608" spans="2:8" s="9" customFormat="1" hidden="1">
      <c r="B3608" s="13">
        <f t="shared" si="413"/>
        <v>276</v>
      </c>
      <c r="C3608" s="17"/>
      <c r="D3608" s="8"/>
      <c r="E3608" s="7"/>
      <c r="F3608" s="36"/>
      <c r="G3608" s="7"/>
      <c r="H3608" s="7"/>
    </row>
    <row r="3609" spans="2:8" s="9" customFormat="1" hidden="1">
      <c r="B3609" s="13">
        <f t="shared" si="413"/>
        <v>277</v>
      </c>
      <c r="C3609" s="17"/>
      <c r="D3609" s="8"/>
      <c r="E3609" s="7"/>
      <c r="F3609" s="36"/>
      <c r="G3609" s="7"/>
      <c r="H3609" s="7"/>
    </row>
    <row r="3610" spans="2:8" s="9" customFormat="1" hidden="1">
      <c r="B3610" s="13">
        <f t="shared" si="413"/>
        <v>278</v>
      </c>
      <c r="C3610" s="17"/>
      <c r="D3610" s="8"/>
      <c r="E3610" s="7"/>
      <c r="F3610" s="36"/>
      <c r="G3610" s="7"/>
      <c r="H3610" s="7"/>
    </row>
    <row r="3611" spans="2:8" s="9" customFormat="1" hidden="1">
      <c r="B3611" s="13">
        <f t="shared" si="413"/>
        <v>279</v>
      </c>
      <c r="C3611" s="17"/>
      <c r="D3611" s="8"/>
      <c r="E3611" s="7"/>
      <c r="F3611" s="36"/>
      <c r="G3611" s="7"/>
      <c r="H3611" s="7"/>
    </row>
    <row r="3612" spans="2:8" s="9" customFormat="1" hidden="1">
      <c r="B3612" s="13">
        <f t="shared" si="413"/>
        <v>280</v>
      </c>
      <c r="C3612" s="17"/>
      <c r="D3612" s="8"/>
      <c r="E3612" s="7"/>
      <c r="F3612" s="36"/>
      <c r="G3612" s="7"/>
      <c r="H3612" s="7"/>
    </row>
    <row r="3613" spans="2:8" s="9" customFormat="1" hidden="1">
      <c r="B3613" s="13">
        <f t="shared" si="413"/>
        <v>281</v>
      </c>
      <c r="C3613" s="17"/>
      <c r="D3613" s="8"/>
      <c r="E3613" s="7"/>
      <c r="F3613" s="36"/>
      <c r="G3613" s="7"/>
      <c r="H3613" s="7"/>
    </row>
    <row r="3614" spans="2:8" s="9" customFormat="1" hidden="1">
      <c r="B3614" s="13">
        <f t="shared" si="413"/>
        <v>282</v>
      </c>
      <c r="C3614" s="17"/>
      <c r="D3614" s="8"/>
      <c r="E3614" s="7"/>
      <c r="F3614" s="36"/>
      <c r="G3614" s="7"/>
      <c r="H3614" s="7"/>
    </row>
    <row r="3615" spans="2:8" s="9" customFormat="1" hidden="1">
      <c r="B3615" s="13">
        <f t="shared" si="413"/>
        <v>283</v>
      </c>
      <c r="C3615" s="17"/>
      <c r="D3615" s="8"/>
      <c r="E3615" s="7"/>
      <c r="F3615" s="36"/>
      <c r="G3615" s="7"/>
      <c r="H3615" s="7"/>
    </row>
    <row r="3616" spans="2:8" s="9" customFormat="1" hidden="1">
      <c r="B3616" s="13">
        <f t="shared" si="413"/>
        <v>284</v>
      </c>
      <c r="C3616" s="17"/>
      <c r="D3616" s="8"/>
      <c r="E3616" s="7"/>
      <c r="F3616" s="36"/>
      <c r="G3616" s="7"/>
      <c r="H3616" s="7"/>
    </row>
    <row r="3617" spans="2:8" s="9" customFormat="1" hidden="1">
      <c r="B3617" s="13">
        <f t="shared" si="413"/>
        <v>285</v>
      </c>
      <c r="C3617" s="17"/>
      <c r="D3617" s="8"/>
      <c r="E3617" s="7"/>
      <c r="F3617" s="36"/>
      <c r="G3617" s="7"/>
      <c r="H3617" s="7"/>
    </row>
    <row r="3618" spans="2:8" s="9" customFormat="1" hidden="1">
      <c r="B3618" s="13">
        <f t="shared" si="413"/>
        <v>286</v>
      </c>
      <c r="C3618" s="17"/>
      <c r="D3618" s="8"/>
      <c r="E3618" s="7"/>
      <c r="F3618" s="36"/>
      <c r="G3618" s="7"/>
      <c r="H3618" s="7"/>
    </row>
    <row r="3619" spans="2:8" s="9" customFormat="1" hidden="1">
      <c r="B3619" s="13">
        <f t="shared" si="413"/>
        <v>287</v>
      </c>
      <c r="C3619" s="17"/>
      <c r="D3619" s="8"/>
      <c r="E3619" s="7"/>
      <c r="F3619" s="36"/>
      <c r="G3619" s="7"/>
      <c r="H3619" s="7"/>
    </row>
    <row r="3620" spans="2:8" s="9" customFormat="1" hidden="1">
      <c r="B3620" s="13">
        <f t="shared" si="413"/>
        <v>288</v>
      </c>
      <c r="C3620" s="17"/>
      <c r="D3620" s="8"/>
      <c r="E3620" s="7"/>
      <c r="F3620" s="36"/>
      <c r="G3620" s="7"/>
      <c r="H3620" s="7"/>
    </row>
    <row r="3621" spans="2:8" s="9" customFormat="1" hidden="1">
      <c r="B3621" s="13">
        <f t="shared" si="413"/>
        <v>289</v>
      </c>
      <c r="C3621" s="17"/>
      <c r="D3621" s="8"/>
      <c r="E3621" s="7"/>
      <c r="F3621" s="36"/>
      <c r="G3621" s="7"/>
      <c r="H3621" s="7"/>
    </row>
    <row r="3622" spans="2:8" s="9" customFormat="1" hidden="1">
      <c r="B3622" s="13">
        <f t="shared" si="413"/>
        <v>290</v>
      </c>
      <c r="C3622" s="17"/>
      <c r="D3622" s="8"/>
      <c r="E3622" s="7"/>
      <c r="F3622" s="36"/>
      <c r="G3622" s="7"/>
      <c r="H3622" s="7"/>
    </row>
    <row r="3623" spans="2:8" s="9" customFormat="1" hidden="1">
      <c r="B3623" s="13">
        <f t="shared" si="413"/>
        <v>291</v>
      </c>
      <c r="C3623" s="17"/>
      <c r="D3623" s="8"/>
      <c r="E3623" s="7"/>
      <c r="F3623" s="36"/>
      <c r="G3623" s="7"/>
      <c r="H3623" s="7"/>
    </row>
    <row r="3624" spans="2:8" s="9" customFormat="1" hidden="1">
      <c r="B3624" s="13">
        <f t="shared" si="413"/>
        <v>292</v>
      </c>
      <c r="C3624" s="17"/>
      <c r="D3624" s="8"/>
      <c r="E3624" s="7"/>
      <c r="F3624" s="36"/>
      <c r="G3624" s="7"/>
      <c r="H3624" s="7"/>
    </row>
    <row r="3625" spans="2:8" s="9" customFormat="1" hidden="1">
      <c r="B3625" s="13">
        <f t="shared" si="413"/>
        <v>293</v>
      </c>
      <c r="C3625" s="17"/>
      <c r="D3625" s="8"/>
      <c r="E3625" s="7"/>
      <c r="F3625" s="36"/>
      <c r="G3625" s="7"/>
      <c r="H3625" s="7"/>
    </row>
    <row r="3626" spans="2:8" s="9" customFormat="1" hidden="1">
      <c r="B3626" s="13">
        <f t="shared" si="413"/>
        <v>294</v>
      </c>
      <c r="C3626" s="17"/>
      <c r="D3626" s="8"/>
      <c r="E3626" s="7"/>
      <c r="F3626" s="36"/>
      <c r="G3626" s="7"/>
      <c r="H3626" s="7"/>
    </row>
    <row r="3627" spans="2:8" s="9" customFormat="1" hidden="1">
      <c r="B3627" s="13">
        <f t="shared" si="413"/>
        <v>295</v>
      </c>
      <c r="C3627" s="17"/>
      <c r="D3627" s="8"/>
      <c r="E3627" s="7"/>
      <c r="F3627" s="36"/>
      <c r="G3627" s="7"/>
      <c r="H3627" s="7"/>
    </row>
    <row r="3628" spans="2:8" s="9" customFormat="1" hidden="1">
      <c r="B3628" s="13">
        <f t="shared" si="413"/>
        <v>296</v>
      </c>
      <c r="C3628" s="17"/>
      <c r="D3628" s="8"/>
      <c r="E3628" s="7"/>
      <c r="F3628" s="36"/>
      <c r="G3628" s="7"/>
      <c r="H3628" s="7"/>
    </row>
    <row r="3629" spans="2:8" s="9" customFormat="1" hidden="1">
      <c r="B3629" s="13">
        <f t="shared" si="413"/>
        <v>297</v>
      </c>
      <c r="C3629" s="17"/>
      <c r="D3629" s="8"/>
      <c r="E3629" s="7"/>
      <c r="F3629" s="36"/>
      <c r="G3629" s="7"/>
      <c r="H3629" s="7"/>
    </row>
    <row r="3630" spans="2:8" s="9" customFormat="1" hidden="1">
      <c r="B3630" s="13">
        <f t="shared" si="413"/>
        <v>298</v>
      </c>
      <c r="C3630" s="17"/>
      <c r="D3630" s="8"/>
      <c r="E3630" s="7"/>
      <c r="F3630" s="36"/>
      <c r="G3630" s="7"/>
      <c r="H3630" s="7"/>
    </row>
    <row r="3631" spans="2:8" s="9" customFormat="1" hidden="1">
      <c r="B3631" s="13">
        <f t="shared" si="413"/>
        <v>299</v>
      </c>
      <c r="C3631" s="17"/>
      <c r="D3631" s="8"/>
      <c r="E3631" s="7"/>
      <c r="F3631" s="36"/>
      <c r="G3631" s="7"/>
      <c r="H3631" s="7"/>
    </row>
    <row r="3632" spans="2:8" s="9" customFormat="1" hidden="1">
      <c r="B3632" s="13">
        <f t="shared" si="413"/>
        <v>300</v>
      </c>
      <c r="C3632" s="17"/>
      <c r="D3632" s="8"/>
      <c r="E3632" s="7"/>
      <c r="F3632" s="36"/>
      <c r="G3632" s="7"/>
      <c r="H3632" s="7"/>
    </row>
    <row r="3633" spans="2:8" s="9" customFormat="1" hidden="1">
      <c r="B3633" s="13">
        <f t="shared" si="413"/>
        <v>301</v>
      </c>
      <c r="C3633" s="17"/>
      <c r="D3633" s="8"/>
      <c r="E3633" s="7"/>
      <c r="F3633" s="36"/>
      <c r="G3633" s="7"/>
      <c r="H3633" s="7"/>
    </row>
    <row r="3634" spans="2:8" s="9" customFormat="1" hidden="1">
      <c r="B3634" s="13">
        <f t="shared" si="413"/>
        <v>302</v>
      </c>
      <c r="C3634" s="17"/>
      <c r="D3634" s="8"/>
      <c r="E3634" s="7"/>
      <c r="F3634" s="36"/>
      <c r="G3634" s="7"/>
      <c r="H3634" s="7"/>
    </row>
    <row r="3635" spans="2:8" s="9" customFormat="1" hidden="1">
      <c r="B3635" s="13">
        <f t="shared" si="413"/>
        <v>303</v>
      </c>
      <c r="C3635" s="17"/>
      <c r="D3635" s="8"/>
      <c r="E3635" s="7"/>
      <c r="F3635" s="36"/>
      <c r="G3635" s="7"/>
      <c r="H3635" s="7"/>
    </row>
    <row r="3636" spans="2:8" s="9" customFormat="1" hidden="1">
      <c r="B3636" s="13">
        <f t="shared" si="413"/>
        <v>304</v>
      </c>
      <c r="C3636" s="17"/>
      <c r="D3636" s="8"/>
      <c r="E3636" s="7"/>
      <c r="F3636" s="36"/>
      <c r="G3636" s="7"/>
      <c r="H3636" s="7"/>
    </row>
    <row r="3637" spans="2:8" s="9" customFormat="1" hidden="1">
      <c r="B3637" s="13">
        <f t="shared" si="413"/>
        <v>305</v>
      </c>
      <c r="C3637" s="17"/>
      <c r="D3637" s="8"/>
      <c r="E3637" s="7"/>
      <c r="F3637" s="36"/>
      <c r="G3637" s="7"/>
      <c r="H3637" s="7"/>
    </row>
    <row r="3638" spans="2:8" s="9" customFormat="1" hidden="1">
      <c r="B3638" s="13">
        <f t="shared" si="413"/>
        <v>306</v>
      </c>
      <c r="C3638" s="17"/>
      <c r="D3638" s="8"/>
      <c r="E3638" s="7"/>
      <c r="F3638" s="36"/>
      <c r="G3638" s="7"/>
      <c r="H3638" s="7"/>
    </row>
    <row r="3639" spans="2:8" s="9" customFormat="1" hidden="1">
      <c r="B3639" s="13">
        <f t="shared" si="413"/>
        <v>307</v>
      </c>
      <c r="C3639" s="17"/>
      <c r="D3639" s="8"/>
      <c r="E3639" s="7"/>
      <c r="F3639" s="36"/>
      <c r="G3639" s="7"/>
      <c r="H3639" s="7"/>
    </row>
    <row r="3640" spans="2:8" s="9" customFormat="1" hidden="1">
      <c r="B3640" s="13">
        <f t="shared" si="413"/>
        <v>308</v>
      </c>
      <c r="C3640" s="17"/>
      <c r="D3640" s="8"/>
      <c r="E3640" s="7"/>
      <c r="F3640" s="36"/>
      <c r="G3640" s="7"/>
      <c r="H3640" s="7"/>
    </row>
    <row r="3641" spans="2:8" s="9" customFormat="1" hidden="1">
      <c r="B3641" s="13">
        <f t="shared" si="413"/>
        <v>309</v>
      </c>
      <c r="C3641" s="17"/>
      <c r="D3641" s="8"/>
      <c r="E3641" s="7"/>
      <c r="F3641" s="36"/>
      <c r="G3641" s="7"/>
      <c r="H3641" s="7"/>
    </row>
    <row r="3642" spans="2:8" s="9" customFormat="1" hidden="1">
      <c r="B3642" s="13">
        <f t="shared" si="413"/>
        <v>310</v>
      </c>
      <c r="C3642" s="17"/>
      <c r="D3642" s="8"/>
      <c r="E3642" s="7"/>
      <c r="F3642" s="36"/>
      <c r="G3642" s="7"/>
      <c r="H3642" s="7"/>
    </row>
    <row r="3643" spans="2:8" s="9" customFormat="1" hidden="1">
      <c r="B3643" s="13">
        <f t="shared" si="413"/>
        <v>311</v>
      </c>
      <c r="C3643" s="17"/>
      <c r="D3643" s="8"/>
      <c r="E3643" s="7"/>
      <c r="F3643" s="36"/>
      <c r="G3643" s="7"/>
      <c r="H3643" s="7"/>
    </row>
    <row r="3644" spans="2:8" s="9" customFormat="1" hidden="1">
      <c r="B3644" s="13">
        <f t="shared" si="413"/>
        <v>312</v>
      </c>
      <c r="C3644" s="17"/>
      <c r="D3644" s="8"/>
      <c r="E3644" s="7"/>
      <c r="F3644" s="36"/>
      <c r="G3644" s="7"/>
      <c r="H3644" s="7"/>
    </row>
    <row r="3645" spans="2:8" s="9" customFormat="1" hidden="1">
      <c r="B3645" s="13">
        <f t="shared" si="413"/>
        <v>313</v>
      </c>
      <c r="C3645" s="17"/>
      <c r="D3645" s="8"/>
      <c r="E3645" s="7"/>
      <c r="F3645" s="36"/>
      <c r="G3645" s="7"/>
      <c r="H3645" s="7"/>
    </row>
    <row r="3646" spans="2:8" s="9" customFormat="1" hidden="1">
      <c r="B3646" s="13">
        <f t="shared" si="413"/>
        <v>314</v>
      </c>
      <c r="C3646" s="17"/>
      <c r="D3646" s="8"/>
      <c r="E3646" s="7"/>
      <c r="F3646" s="36"/>
      <c r="G3646" s="7"/>
      <c r="H3646" s="7"/>
    </row>
    <row r="3647" spans="2:8" s="9" customFormat="1" hidden="1">
      <c r="B3647" s="13">
        <f t="shared" si="413"/>
        <v>315</v>
      </c>
      <c r="C3647" s="17"/>
      <c r="D3647" s="8"/>
      <c r="E3647" s="7"/>
      <c r="F3647" s="36"/>
      <c r="G3647" s="7"/>
      <c r="H3647" s="7"/>
    </row>
    <row r="3648" spans="2:8" s="9" customFormat="1" hidden="1">
      <c r="B3648" s="13">
        <f t="shared" si="413"/>
        <v>316</v>
      </c>
      <c r="C3648" s="17"/>
      <c r="D3648" s="8"/>
      <c r="E3648" s="7"/>
      <c r="F3648" s="36"/>
      <c r="G3648" s="7"/>
      <c r="H3648" s="7"/>
    </row>
    <row r="3649" spans="2:8" s="9" customFormat="1" hidden="1">
      <c r="B3649" s="13">
        <f t="shared" si="413"/>
        <v>317</v>
      </c>
      <c r="C3649" s="17"/>
      <c r="D3649" s="8"/>
      <c r="E3649" s="7"/>
      <c r="F3649" s="36"/>
      <c r="G3649" s="7"/>
      <c r="H3649" s="7"/>
    </row>
    <row r="3650" spans="2:8" s="9" customFormat="1" hidden="1">
      <c r="B3650" s="13">
        <f t="shared" si="413"/>
        <v>318</v>
      </c>
      <c r="C3650" s="17"/>
      <c r="D3650" s="8"/>
      <c r="E3650" s="7"/>
      <c r="F3650" s="36"/>
      <c r="G3650" s="7"/>
      <c r="H3650" s="7"/>
    </row>
    <row r="3651" spans="2:8" s="9" customFormat="1" hidden="1">
      <c r="B3651" s="13">
        <f t="shared" si="413"/>
        <v>319</v>
      </c>
      <c r="C3651" s="17"/>
      <c r="D3651" s="8"/>
      <c r="E3651" s="7"/>
      <c r="F3651" s="36"/>
      <c r="G3651" s="7"/>
      <c r="H3651" s="7"/>
    </row>
    <row r="3652" spans="2:8" s="9" customFormat="1" hidden="1">
      <c r="B3652" s="13">
        <f t="shared" si="413"/>
        <v>320</v>
      </c>
      <c r="C3652" s="17"/>
      <c r="D3652" s="8"/>
      <c r="E3652" s="7"/>
      <c r="F3652" s="36"/>
      <c r="G3652" s="7"/>
      <c r="H3652" s="7"/>
    </row>
    <row r="3653" spans="2:8" s="9" customFormat="1" hidden="1">
      <c r="B3653" s="13">
        <f t="shared" si="413"/>
        <v>321</v>
      </c>
      <c r="C3653" s="17"/>
      <c r="D3653" s="8"/>
      <c r="E3653" s="7"/>
      <c r="F3653" s="36"/>
      <c r="G3653" s="7"/>
      <c r="H3653" s="7"/>
    </row>
    <row r="3654" spans="2:8" s="9" customFormat="1" hidden="1">
      <c r="B3654" s="13">
        <f t="shared" si="413"/>
        <v>322</v>
      </c>
      <c r="C3654" s="17"/>
      <c r="D3654" s="8"/>
      <c r="E3654" s="7"/>
      <c r="F3654" s="36"/>
      <c r="G3654" s="7"/>
      <c r="H3654" s="7"/>
    </row>
    <row r="3655" spans="2:8" s="9" customFormat="1" hidden="1">
      <c r="B3655" s="13">
        <f t="shared" si="413"/>
        <v>323</v>
      </c>
      <c r="C3655" s="17"/>
      <c r="D3655" s="8"/>
      <c r="E3655" s="7"/>
      <c r="F3655" s="36"/>
      <c r="G3655" s="7"/>
      <c r="H3655" s="7"/>
    </row>
    <row r="3656" spans="2:8" s="9" customFormat="1" hidden="1">
      <c r="B3656" s="13">
        <f t="shared" si="413"/>
        <v>324</v>
      </c>
      <c r="C3656" s="17"/>
      <c r="D3656" s="8"/>
      <c r="E3656" s="7"/>
      <c r="F3656" s="36"/>
      <c r="G3656" s="7"/>
      <c r="H3656" s="7"/>
    </row>
    <row r="3657" spans="2:8" s="9" customFormat="1" hidden="1">
      <c r="B3657" s="13">
        <f t="shared" ref="B3657:B3686" si="414">B3656+1</f>
        <v>325</v>
      </c>
      <c r="C3657" s="17"/>
      <c r="D3657" s="8"/>
      <c r="E3657" s="7"/>
      <c r="F3657" s="36"/>
      <c r="G3657" s="7"/>
      <c r="H3657" s="7"/>
    </row>
    <row r="3658" spans="2:8" s="9" customFormat="1" hidden="1">
      <c r="B3658" s="13">
        <f t="shared" si="414"/>
        <v>326</v>
      </c>
      <c r="C3658" s="17"/>
      <c r="D3658" s="8"/>
      <c r="E3658" s="7"/>
      <c r="F3658" s="36"/>
      <c r="G3658" s="7"/>
      <c r="H3658" s="7"/>
    </row>
    <row r="3659" spans="2:8" s="9" customFormat="1" hidden="1">
      <c r="B3659" s="13">
        <f t="shared" si="414"/>
        <v>327</v>
      </c>
      <c r="C3659" s="17"/>
      <c r="D3659" s="8"/>
      <c r="E3659" s="7"/>
      <c r="F3659" s="36"/>
      <c r="G3659" s="7"/>
      <c r="H3659" s="7"/>
    </row>
    <row r="3660" spans="2:8" s="9" customFormat="1" hidden="1">
      <c r="B3660" s="13">
        <f t="shared" si="414"/>
        <v>328</v>
      </c>
      <c r="C3660" s="17"/>
      <c r="D3660" s="8"/>
      <c r="E3660" s="7"/>
      <c r="F3660" s="36"/>
      <c r="G3660" s="7"/>
      <c r="H3660" s="7"/>
    </row>
    <row r="3661" spans="2:8" s="9" customFormat="1" hidden="1">
      <c r="B3661" s="13">
        <f t="shared" si="414"/>
        <v>329</v>
      </c>
      <c r="C3661" s="17"/>
      <c r="D3661" s="8"/>
      <c r="E3661" s="7"/>
      <c r="F3661" s="36"/>
      <c r="G3661" s="7"/>
      <c r="H3661" s="7"/>
    </row>
    <row r="3662" spans="2:8" s="9" customFormat="1" hidden="1">
      <c r="B3662" s="13">
        <f t="shared" si="414"/>
        <v>330</v>
      </c>
      <c r="C3662" s="17"/>
      <c r="D3662" s="8"/>
      <c r="E3662" s="7"/>
      <c r="F3662" s="36"/>
      <c r="G3662" s="7"/>
      <c r="H3662" s="7"/>
    </row>
    <row r="3663" spans="2:8" s="9" customFormat="1" hidden="1">
      <c r="B3663" s="13">
        <f t="shared" si="414"/>
        <v>331</v>
      </c>
      <c r="C3663" s="17"/>
      <c r="D3663" s="8"/>
      <c r="E3663" s="7"/>
      <c r="F3663" s="36"/>
      <c r="G3663" s="7"/>
      <c r="H3663" s="7"/>
    </row>
    <row r="3664" spans="2:8" s="9" customFormat="1" hidden="1">
      <c r="B3664" s="13">
        <f t="shared" si="414"/>
        <v>332</v>
      </c>
      <c r="C3664" s="17"/>
      <c r="D3664" s="8"/>
      <c r="E3664" s="7"/>
      <c r="F3664" s="36"/>
      <c r="G3664" s="7"/>
      <c r="H3664" s="7"/>
    </row>
    <row r="3665" spans="2:8" s="9" customFormat="1" hidden="1">
      <c r="B3665" s="13">
        <f t="shared" si="414"/>
        <v>333</v>
      </c>
      <c r="C3665" s="17"/>
      <c r="D3665" s="8"/>
      <c r="E3665" s="7"/>
      <c r="F3665" s="36"/>
      <c r="G3665" s="7"/>
      <c r="H3665" s="7"/>
    </row>
    <row r="3666" spans="2:8" s="9" customFormat="1" hidden="1">
      <c r="B3666" s="13">
        <f t="shared" si="414"/>
        <v>334</v>
      </c>
      <c r="C3666" s="17"/>
      <c r="D3666" s="8"/>
      <c r="E3666" s="7"/>
      <c r="F3666" s="36"/>
      <c r="G3666" s="7"/>
      <c r="H3666" s="7"/>
    </row>
    <row r="3667" spans="2:8" s="9" customFormat="1" hidden="1">
      <c r="B3667" s="13">
        <f t="shared" si="414"/>
        <v>335</v>
      </c>
      <c r="C3667" s="17"/>
      <c r="D3667" s="8"/>
      <c r="E3667" s="7"/>
      <c r="F3667" s="36"/>
      <c r="G3667" s="7"/>
      <c r="H3667" s="7"/>
    </row>
    <row r="3668" spans="2:8" s="9" customFormat="1" hidden="1">
      <c r="B3668" s="13">
        <f t="shared" si="414"/>
        <v>336</v>
      </c>
      <c r="C3668" s="17"/>
      <c r="D3668" s="8"/>
      <c r="E3668" s="7"/>
      <c r="F3668" s="36"/>
      <c r="G3668" s="7"/>
      <c r="H3668" s="7"/>
    </row>
    <row r="3669" spans="2:8" s="9" customFormat="1" hidden="1">
      <c r="B3669" s="13">
        <f t="shared" si="414"/>
        <v>337</v>
      </c>
      <c r="C3669" s="17"/>
      <c r="D3669" s="8"/>
      <c r="E3669" s="7"/>
      <c r="F3669" s="36"/>
      <c r="G3669" s="7"/>
      <c r="H3669" s="7"/>
    </row>
    <row r="3670" spans="2:8" s="9" customFormat="1" hidden="1">
      <c r="B3670" s="13">
        <f t="shared" si="414"/>
        <v>338</v>
      </c>
      <c r="C3670" s="17"/>
      <c r="D3670" s="8"/>
      <c r="E3670" s="7"/>
      <c r="F3670" s="36"/>
      <c r="G3670" s="7"/>
      <c r="H3670" s="7"/>
    </row>
    <row r="3671" spans="2:8" s="9" customFormat="1" hidden="1">
      <c r="B3671" s="13">
        <f t="shared" si="414"/>
        <v>339</v>
      </c>
      <c r="C3671" s="17"/>
      <c r="D3671" s="8"/>
      <c r="E3671" s="7"/>
      <c r="F3671" s="36"/>
      <c r="G3671" s="7"/>
      <c r="H3671" s="7"/>
    </row>
    <row r="3672" spans="2:8" s="9" customFormat="1" hidden="1">
      <c r="B3672" s="13">
        <f t="shared" si="414"/>
        <v>340</v>
      </c>
      <c r="C3672" s="17"/>
      <c r="D3672" s="8"/>
      <c r="E3672" s="7"/>
      <c r="F3672" s="36"/>
      <c r="G3672" s="7"/>
      <c r="H3672" s="7"/>
    </row>
    <row r="3673" spans="2:8" s="9" customFormat="1" hidden="1">
      <c r="B3673" s="13">
        <f t="shared" si="414"/>
        <v>341</v>
      </c>
      <c r="C3673" s="17"/>
      <c r="D3673" s="8"/>
      <c r="E3673" s="7"/>
      <c r="F3673" s="36"/>
      <c r="G3673" s="7"/>
      <c r="H3673" s="7"/>
    </row>
    <row r="3674" spans="2:8" s="9" customFormat="1" hidden="1">
      <c r="B3674" s="13">
        <f t="shared" si="414"/>
        <v>342</v>
      </c>
      <c r="C3674" s="17"/>
      <c r="D3674" s="8"/>
      <c r="E3674" s="7"/>
      <c r="F3674" s="36"/>
      <c r="G3674" s="7"/>
      <c r="H3674" s="7"/>
    </row>
    <row r="3675" spans="2:8" s="9" customFormat="1" hidden="1">
      <c r="B3675" s="13">
        <f t="shared" si="414"/>
        <v>343</v>
      </c>
      <c r="C3675" s="17"/>
      <c r="D3675" s="8"/>
      <c r="E3675" s="7"/>
      <c r="F3675" s="36"/>
      <c r="G3675" s="7"/>
      <c r="H3675" s="7"/>
    </row>
    <row r="3676" spans="2:8" s="9" customFormat="1" hidden="1">
      <c r="B3676" s="13">
        <f t="shared" si="414"/>
        <v>344</v>
      </c>
      <c r="C3676" s="17"/>
      <c r="D3676" s="8"/>
      <c r="E3676" s="7"/>
      <c r="F3676" s="36"/>
      <c r="G3676" s="7"/>
      <c r="H3676" s="7"/>
    </row>
    <row r="3677" spans="2:8" s="9" customFormat="1" hidden="1">
      <c r="B3677" s="13">
        <f t="shared" si="414"/>
        <v>345</v>
      </c>
      <c r="C3677" s="17"/>
      <c r="D3677" s="8"/>
      <c r="E3677" s="7"/>
      <c r="F3677" s="36"/>
      <c r="G3677" s="7"/>
      <c r="H3677" s="7"/>
    </row>
    <row r="3678" spans="2:8" s="9" customFormat="1" hidden="1">
      <c r="B3678" s="13">
        <f t="shared" si="414"/>
        <v>346</v>
      </c>
      <c r="C3678" s="17"/>
      <c r="D3678" s="8"/>
      <c r="E3678" s="7"/>
      <c r="F3678" s="36"/>
      <c r="G3678" s="7"/>
      <c r="H3678" s="7"/>
    </row>
    <row r="3679" spans="2:8" s="9" customFormat="1" hidden="1">
      <c r="B3679" s="13">
        <f t="shared" si="414"/>
        <v>347</v>
      </c>
      <c r="C3679" s="17"/>
      <c r="D3679" s="8"/>
      <c r="E3679" s="7"/>
      <c r="F3679" s="36"/>
      <c r="G3679" s="7"/>
      <c r="H3679" s="7"/>
    </row>
    <row r="3680" spans="2:8" s="9" customFormat="1" hidden="1">
      <c r="B3680" s="13">
        <f t="shared" si="414"/>
        <v>348</v>
      </c>
      <c r="C3680" s="17"/>
      <c r="D3680" s="8"/>
      <c r="E3680" s="7"/>
      <c r="F3680" s="36"/>
      <c r="G3680" s="7"/>
      <c r="H3680" s="7"/>
    </row>
    <row r="3681" spans="2:8" s="9" customFormat="1" hidden="1">
      <c r="B3681" s="13">
        <f t="shared" si="414"/>
        <v>349</v>
      </c>
      <c r="C3681" s="17"/>
      <c r="D3681" s="8"/>
      <c r="E3681" s="7"/>
      <c r="F3681" s="36"/>
      <c r="G3681" s="7"/>
      <c r="H3681" s="7"/>
    </row>
    <row r="3682" spans="2:8" s="9" customFormat="1" hidden="1">
      <c r="B3682" s="13">
        <f t="shared" si="414"/>
        <v>350</v>
      </c>
      <c r="C3682" s="17"/>
      <c r="D3682" s="8"/>
      <c r="E3682" s="7"/>
      <c r="F3682" s="36"/>
      <c r="G3682" s="7"/>
      <c r="H3682" s="7"/>
    </row>
    <row r="3683" spans="2:8" s="9" customFormat="1" hidden="1">
      <c r="B3683" s="13">
        <f t="shared" si="414"/>
        <v>351</v>
      </c>
      <c r="C3683" s="17"/>
      <c r="D3683" s="8"/>
      <c r="E3683" s="7"/>
      <c r="F3683" s="36"/>
      <c r="G3683" s="7"/>
      <c r="H3683" s="7"/>
    </row>
    <row r="3684" spans="2:8" s="9" customFormat="1" hidden="1">
      <c r="B3684" s="13">
        <f t="shared" si="414"/>
        <v>352</v>
      </c>
      <c r="C3684" s="17"/>
      <c r="D3684" s="8"/>
      <c r="E3684" s="7"/>
      <c r="F3684" s="36"/>
      <c r="G3684" s="7"/>
      <c r="H3684" s="7"/>
    </row>
    <row r="3685" spans="2:8" s="9" customFormat="1" hidden="1">
      <c r="B3685" s="13">
        <f t="shared" si="414"/>
        <v>353</v>
      </c>
      <c r="C3685" s="17"/>
      <c r="D3685" s="8"/>
      <c r="E3685" s="7"/>
      <c r="F3685" s="36"/>
      <c r="G3685" s="7"/>
      <c r="H3685" s="7"/>
    </row>
    <row r="3686" spans="2:8" s="9" customFormat="1" hidden="1">
      <c r="B3686" s="13">
        <f t="shared" si="414"/>
        <v>354</v>
      </c>
      <c r="C3686" s="17"/>
      <c r="D3686" s="8"/>
      <c r="E3686" s="7"/>
      <c r="F3686" s="36"/>
      <c r="G3686" s="7"/>
      <c r="H3686" s="7"/>
    </row>
    <row r="3687" spans="2:8">
      <c r="B3687" s="13">
        <v>1</v>
      </c>
      <c r="C3687" s="16" t="s">
        <v>1469</v>
      </c>
      <c r="D3687" s="8">
        <v>2017</v>
      </c>
      <c r="E3687" s="7" t="s">
        <v>1391</v>
      </c>
      <c r="F3687" s="35"/>
      <c r="G3687" s="7">
        <v>97.65625</v>
      </c>
      <c r="H3687" s="7">
        <v>355.83022</v>
      </c>
    </row>
    <row r="3688" spans="2:8">
      <c r="B3688" s="13">
        <f>B3687+1</f>
        <v>2</v>
      </c>
      <c r="C3688" s="16" t="s">
        <v>1469</v>
      </c>
      <c r="D3688" s="8">
        <v>2017</v>
      </c>
      <c r="E3688" s="7" t="s">
        <v>1391</v>
      </c>
      <c r="F3688" s="35"/>
      <c r="G3688" s="7">
        <v>97.65625</v>
      </c>
      <c r="H3688" s="7">
        <v>368.88195000000002</v>
      </c>
    </row>
    <row r="3689" spans="2:8">
      <c r="B3689" s="13">
        <f t="shared" ref="B3689:B3692" si="415">B3688+1</f>
        <v>3</v>
      </c>
      <c r="C3689" s="16" t="s">
        <v>1469</v>
      </c>
      <c r="D3689" s="8">
        <v>2017</v>
      </c>
      <c r="E3689" s="7" t="s">
        <v>1391</v>
      </c>
      <c r="F3689" s="35"/>
      <c r="G3689" s="7">
        <v>97.65625</v>
      </c>
      <c r="H3689" s="7">
        <v>404.14259000000004</v>
      </c>
    </row>
    <row r="3690" spans="2:8">
      <c r="B3690" s="13">
        <f t="shared" si="415"/>
        <v>4</v>
      </c>
      <c r="C3690" s="16" t="s">
        <v>1469</v>
      </c>
      <c r="D3690" s="8">
        <v>2017</v>
      </c>
      <c r="E3690" s="7" t="s">
        <v>1391</v>
      </c>
      <c r="F3690" s="35"/>
      <c r="G3690" s="7">
        <v>97.65625</v>
      </c>
      <c r="H3690" s="7">
        <v>492.93507</v>
      </c>
    </row>
    <row r="3691" spans="2:8">
      <c r="B3691" s="13">
        <f t="shared" si="415"/>
        <v>5</v>
      </c>
      <c r="C3691" s="16" t="s">
        <v>1469</v>
      </c>
      <c r="D3691" s="8">
        <v>2017</v>
      </c>
      <c r="E3691" s="7" t="s">
        <v>1391</v>
      </c>
      <c r="F3691" s="35"/>
      <c r="G3691" s="7">
        <v>97.65625</v>
      </c>
      <c r="H3691" s="7">
        <v>281.08004999999997</v>
      </c>
    </row>
    <row r="3692" spans="2:8">
      <c r="B3692" s="13">
        <f t="shared" si="415"/>
        <v>6</v>
      </c>
      <c r="C3692" s="16" t="s">
        <v>1470</v>
      </c>
      <c r="D3692" s="8">
        <v>2017</v>
      </c>
      <c r="E3692" s="7" t="s">
        <v>1391</v>
      </c>
      <c r="F3692" s="35"/>
      <c r="G3692" s="7">
        <v>390.625</v>
      </c>
      <c r="H3692" s="7">
        <v>748.92100000000005</v>
      </c>
    </row>
    <row r="3693" spans="2:8">
      <c r="B3693" s="13">
        <f>B3692+1</f>
        <v>7</v>
      </c>
      <c r="C3693" s="16" t="s">
        <v>1396</v>
      </c>
      <c r="D3693" s="8">
        <v>2017</v>
      </c>
      <c r="E3693" s="7" t="s">
        <v>1391</v>
      </c>
      <c r="F3693" s="35"/>
      <c r="G3693" s="7">
        <v>61.5234375</v>
      </c>
      <c r="H3693" s="7">
        <v>486.47965883968146</v>
      </c>
    </row>
    <row r="3694" spans="2:8">
      <c r="B3694" s="13">
        <f t="shared" ref="B3694:B3757" si="416">B3693+1</f>
        <v>8</v>
      </c>
      <c r="C3694" s="16" t="s">
        <v>1396</v>
      </c>
      <c r="D3694" s="8">
        <v>2017</v>
      </c>
      <c r="E3694" s="7" t="s">
        <v>1391</v>
      </c>
      <c r="F3694" s="35"/>
      <c r="G3694" s="7">
        <v>61.5234375</v>
      </c>
      <c r="H3694" s="7">
        <v>348.76931151611552</v>
      </c>
    </row>
    <row r="3695" spans="2:8">
      <c r="B3695" s="13">
        <f t="shared" si="416"/>
        <v>9</v>
      </c>
      <c r="C3695" s="16" t="s">
        <v>1396</v>
      </c>
      <c r="D3695" s="8">
        <v>2017</v>
      </c>
      <c r="E3695" s="7" t="s">
        <v>1391</v>
      </c>
      <c r="F3695" s="35"/>
      <c r="G3695" s="7">
        <v>97.65625</v>
      </c>
      <c r="H3695" s="7">
        <v>225.26189120962289</v>
      </c>
    </row>
    <row r="3696" spans="2:8">
      <c r="B3696" s="13">
        <f t="shared" si="416"/>
        <v>10</v>
      </c>
      <c r="C3696" s="16" t="s">
        <v>1396</v>
      </c>
      <c r="D3696" s="8">
        <v>2017</v>
      </c>
      <c r="E3696" s="7" t="s">
        <v>1391</v>
      </c>
      <c r="F3696" s="35"/>
      <c r="G3696" s="7">
        <v>61.5234375</v>
      </c>
      <c r="H3696" s="7">
        <v>240.33233238338235</v>
      </c>
    </row>
    <row r="3697" spans="2:8">
      <c r="B3697" s="13">
        <f t="shared" si="416"/>
        <v>11</v>
      </c>
      <c r="C3697" s="16" t="s">
        <v>1396</v>
      </c>
      <c r="D3697" s="8">
        <v>2017</v>
      </c>
      <c r="E3697" s="7" t="s">
        <v>1391</v>
      </c>
      <c r="F3697" s="35"/>
      <c r="G3697" s="7">
        <v>39.0625</v>
      </c>
      <c r="H3697" s="7">
        <v>306.95039218264003</v>
      </c>
    </row>
    <row r="3698" spans="2:8">
      <c r="B3698" s="13">
        <f t="shared" si="416"/>
        <v>12</v>
      </c>
      <c r="C3698" s="16" t="s">
        <v>1396</v>
      </c>
      <c r="D3698" s="8">
        <v>2017</v>
      </c>
      <c r="E3698" s="7" t="s">
        <v>1391</v>
      </c>
      <c r="F3698" s="35"/>
      <c r="G3698" s="7">
        <v>61.5234375</v>
      </c>
      <c r="H3698" s="7">
        <v>321.33544062072383</v>
      </c>
    </row>
    <row r="3699" spans="2:8">
      <c r="B3699" s="13">
        <f t="shared" si="416"/>
        <v>13</v>
      </c>
      <c r="C3699" s="16" t="s">
        <v>1396</v>
      </c>
      <c r="D3699" s="8">
        <v>2017</v>
      </c>
      <c r="E3699" s="7" t="s">
        <v>1391</v>
      </c>
      <c r="F3699" s="35"/>
      <c r="G3699" s="7">
        <v>61.5234375</v>
      </c>
      <c r="H3699" s="7">
        <v>263.26373001113268</v>
      </c>
    </row>
    <row r="3700" spans="2:8">
      <c r="B3700" s="13">
        <f t="shared" si="416"/>
        <v>14</v>
      </c>
      <c r="C3700" s="16" t="s">
        <v>1396</v>
      </c>
      <c r="D3700" s="8">
        <v>2017</v>
      </c>
      <c r="E3700" s="7" t="s">
        <v>1391</v>
      </c>
      <c r="F3700" s="35"/>
      <c r="G3700" s="7">
        <v>39.0625</v>
      </c>
      <c r="H3700" s="7">
        <v>358.37361691156161</v>
      </c>
    </row>
    <row r="3701" spans="2:8">
      <c r="B3701" s="13">
        <f t="shared" si="416"/>
        <v>15</v>
      </c>
      <c r="C3701" s="16" t="s">
        <v>1396</v>
      </c>
      <c r="D3701" s="8">
        <v>2017</v>
      </c>
      <c r="E3701" s="7" t="s">
        <v>1391</v>
      </c>
      <c r="F3701" s="35"/>
      <c r="G3701" s="7">
        <v>24.4140625</v>
      </c>
      <c r="H3701" s="7">
        <v>458.74372178106125</v>
      </c>
    </row>
    <row r="3702" spans="2:8">
      <c r="B3702" s="13">
        <f t="shared" si="416"/>
        <v>16</v>
      </c>
      <c r="C3702" s="16" t="s">
        <v>1396</v>
      </c>
      <c r="D3702" s="8">
        <v>2017</v>
      </c>
      <c r="E3702" s="7" t="s">
        <v>1391</v>
      </c>
      <c r="F3702" s="35"/>
      <c r="G3702" s="7">
        <v>24.4140625</v>
      </c>
      <c r="H3702" s="7">
        <v>377.42101426650424</v>
      </c>
    </row>
    <row r="3703" spans="2:8">
      <c r="B3703" s="13">
        <f t="shared" si="416"/>
        <v>17</v>
      </c>
      <c r="C3703" s="16" t="s">
        <v>1396</v>
      </c>
      <c r="D3703" s="8">
        <v>2017</v>
      </c>
      <c r="E3703" s="7" t="s">
        <v>1391</v>
      </c>
      <c r="F3703" s="35"/>
      <c r="G3703" s="7">
        <v>24.4140625</v>
      </c>
      <c r="H3703" s="7">
        <v>388.66252738792195</v>
      </c>
    </row>
    <row r="3704" spans="2:8">
      <c r="B3704" s="13">
        <f t="shared" si="416"/>
        <v>18</v>
      </c>
      <c r="C3704" s="16" t="s">
        <v>1396</v>
      </c>
      <c r="D3704" s="8">
        <v>2017</v>
      </c>
      <c r="E3704" s="7" t="s">
        <v>1391</v>
      </c>
      <c r="F3704" s="35"/>
      <c r="G3704" s="7">
        <v>24.4140625</v>
      </c>
      <c r="H3704" s="7">
        <v>636.22969149574453</v>
      </c>
    </row>
    <row r="3705" spans="2:8">
      <c r="B3705" s="13">
        <f t="shared" si="416"/>
        <v>19</v>
      </c>
      <c r="C3705" s="16" t="s">
        <v>1396</v>
      </c>
      <c r="D3705" s="8">
        <v>2017</v>
      </c>
      <c r="E3705" s="7" t="s">
        <v>1391</v>
      </c>
      <c r="F3705" s="35"/>
      <c r="G3705" s="7">
        <v>24.4140625</v>
      </c>
      <c r="H3705" s="7">
        <v>486.81202789933849</v>
      </c>
    </row>
    <row r="3706" spans="2:8">
      <c r="B3706" s="13">
        <f t="shared" si="416"/>
        <v>20</v>
      </c>
      <c r="C3706" s="16" t="s">
        <v>1396</v>
      </c>
      <c r="D3706" s="8">
        <v>2017</v>
      </c>
      <c r="E3706" s="7" t="s">
        <v>1391</v>
      </c>
      <c r="F3706" s="35"/>
      <c r="G3706" s="7">
        <v>24.4140625</v>
      </c>
      <c r="H3706" s="7">
        <v>425.7942676720134</v>
      </c>
    </row>
    <row r="3707" spans="2:8">
      <c r="B3707" s="13">
        <f t="shared" si="416"/>
        <v>21</v>
      </c>
      <c r="C3707" s="16" t="s">
        <v>1396</v>
      </c>
      <c r="D3707" s="8">
        <v>2017</v>
      </c>
      <c r="E3707" s="7" t="s">
        <v>1391</v>
      </c>
      <c r="F3707" s="35"/>
      <c r="G3707" s="7">
        <v>39.0625</v>
      </c>
      <c r="H3707" s="7">
        <v>547.47789954241739</v>
      </c>
    </row>
    <row r="3708" spans="2:8">
      <c r="B3708" s="13">
        <f t="shared" si="416"/>
        <v>22</v>
      </c>
      <c r="C3708" s="16" t="s">
        <v>1396</v>
      </c>
      <c r="D3708" s="8">
        <v>2017</v>
      </c>
      <c r="E3708" s="7" t="s">
        <v>1391</v>
      </c>
      <c r="F3708" s="35"/>
      <c r="G3708" s="7">
        <v>39.0625</v>
      </c>
      <c r="H3708" s="7">
        <v>513.50353864071826</v>
      </c>
    </row>
    <row r="3709" spans="2:8">
      <c r="B3709" s="13">
        <f t="shared" si="416"/>
        <v>23</v>
      </c>
      <c r="C3709" s="16" t="s">
        <v>1471</v>
      </c>
      <c r="D3709" s="8">
        <v>2017</v>
      </c>
      <c r="E3709" s="7" t="s">
        <v>1391</v>
      </c>
      <c r="F3709" s="35"/>
      <c r="G3709" s="7">
        <v>61.5234375</v>
      </c>
      <c r="H3709" s="7">
        <v>148.88431234976744</v>
      </c>
    </row>
    <row r="3710" spans="2:8">
      <c r="B3710" s="13">
        <f t="shared" si="416"/>
        <v>24</v>
      </c>
      <c r="C3710" s="16" t="s">
        <v>1396</v>
      </c>
      <c r="D3710" s="8">
        <v>2017</v>
      </c>
      <c r="E3710" s="7" t="s">
        <v>1391</v>
      </c>
      <c r="F3710" s="35"/>
      <c r="G3710" s="7">
        <v>61.5234375</v>
      </c>
      <c r="H3710" s="7">
        <v>391.84061206041582</v>
      </c>
    </row>
    <row r="3711" spans="2:8">
      <c r="B3711" s="13">
        <f t="shared" si="416"/>
        <v>25</v>
      </c>
      <c r="C3711" s="16" t="s">
        <v>1396</v>
      </c>
      <c r="D3711" s="8">
        <v>2017</v>
      </c>
      <c r="E3711" s="7" t="s">
        <v>1391</v>
      </c>
      <c r="F3711" s="35"/>
      <c r="G3711" s="7">
        <v>39.0625</v>
      </c>
      <c r="H3711" s="7">
        <v>333.86131008280978</v>
      </c>
    </row>
    <row r="3712" spans="2:8">
      <c r="B3712" s="13">
        <f t="shared" si="416"/>
        <v>26</v>
      </c>
      <c r="C3712" s="16" t="s">
        <v>1396</v>
      </c>
      <c r="D3712" s="8">
        <v>2017</v>
      </c>
      <c r="E3712" s="7" t="s">
        <v>1391</v>
      </c>
      <c r="F3712" s="35"/>
      <c r="G3712" s="7">
        <v>61.5234375</v>
      </c>
      <c r="H3712" s="7">
        <v>514.7176003694708</v>
      </c>
    </row>
    <row r="3713" spans="2:8">
      <c r="B3713" s="13">
        <f t="shared" si="416"/>
        <v>27</v>
      </c>
      <c r="C3713" s="16" t="s">
        <v>1396</v>
      </c>
      <c r="D3713" s="8">
        <v>2017</v>
      </c>
      <c r="E3713" s="7" t="s">
        <v>1391</v>
      </c>
      <c r="F3713" s="35"/>
      <c r="G3713" s="7">
        <v>39.0625</v>
      </c>
      <c r="H3713" s="7">
        <v>340.53020734588983</v>
      </c>
    </row>
    <row r="3714" spans="2:8">
      <c r="B3714" s="13">
        <f t="shared" si="416"/>
        <v>28</v>
      </c>
      <c r="C3714" s="16" t="s">
        <v>1396</v>
      </c>
      <c r="D3714" s="8">
        <v>2017</v>
      </c>
      <c r="E3714" s="7" t="s">
        <v>1391</v>
      </c>
      <c r="F3714" s="35"/>
      <c r="G3714" s="7">
        <v>97.65625</v>
      </c>
      <c r="H3714" s="7">
        <v>404.29492006708972</v>
      </c>
    </row>
    <row r="3715" spans="2:8">
      <c r="B3715" s="13">
        <f t="shared" si="416"/>
        <v>29</v>
      </c>
      <c r="C3715" s="16" t="s">
        <v>1396</v>
      </c>
      <c r="D3715" s="8">
        <v>2017</v>
      </c>
      <c r="E3715" s="7" t="s">
        <v>1391</v>
      </c>
      <c r="F3715" s="35"/>
      <c r="G3715" s="7">
        <v>61.5234375</v>
      </c>
      <c r="H3715" s="7">
        <v>547.31840901362261</v>
      </c>
    </row>
    <row r="3716" spans="2:8">
      <c r="B3716" s="13">
        <f t="shared" si="416"/>
        <v>30</v>
      </c>
      <c r="C3716" s="16" t="s">
        <v>1396</v>
      </c>
      <c r="D3716" s="8">
        <v>2017</v>
      </c>
      <c r="E3716" s="7" t="s">
        <v>1391</v>
      </c>
      <c r="F3716" s="35"/>
      <c r="G3716" s="7">
        <v>97.65625</v>
      </c>
      <c r="H3716" s="7">
        <v>423.30544720891965</v>
      </c>
    </row>
    <row r="3717" spans="2:8">
      <c r="B3717" s="13">
        <f t="shared" si="416"/>
        <v>31</v>
      </c>
      <c r="C3717" s="16" t="s">
        <v>1396</v>
      </c>
      <c r="D3717" s="8">
        <v>2017</v>
      </c>
      <c r="E3717" s="7" t="s">
        <v>1391</v>
      </c>
      <c r="F3717" s="35"/>
      <c r="G3717" s="7">
        <v>24.4140625</v>
      </c>
      <c r="H3717" s="7">
        <v>622.10535944917399</v>
      </c>
    </row>
    <row r="3718" spans="2:8">
      <c r="B3718" s="13">
        <f t="shared" si="416"/>
        <v>32</v>
      </c>
      <c r="C3718" s="16" t="s">
        <v>1396</v>
      </c>
      <c r="D3718" s="8">
        <v>2017</v>
      </c>
      <c r="E3718" s="7" t="s">
        <v>1391</v>
      </c>
      <c r="F3718" s="35"/>
      <c r="G3718" s="7">
        <v>61.5234375</v>
      </c>
      <c r="H3718" s="7">
        <v>331.67442403122089</v>
      </c>
    </row>
    <row r="3719" spans="2:8">
      <c r="B3719" s="13">
        <f t="shared" si="416"/>
        <v>33</v>
      </c>
      <c r="C3719" s="16" t="s">
        <v>1396</v>
      </c>
      <c r="D3719" s="8">
        <v>2017</v>
      </c>
      <c r="E3719" s="7" t="s">
        <v>1391</v>
      </c>
      <c r="F3719" s="35"/>
      <c r="G3719" s="7">
        <v>24.4140625</v>
      </c>
      <c r="H3719" s="7">
        <v>548.78345777583786</v>
      </c>
    </row>
    <row r="3720" spans="2:8">
      <c r="B3720" s="13">
        <f t="shared" si="416"/>
        <v>34</v>
      </c>
      <c r="C3720" s="16" t="s">
        <v>1396</v>
      </c>
      <c r="D3720" s="8">
        <v>2017</v>
      </c>
      <c r="E3720" s="7" t="s">
        <v>1391</v>
      </c>
      <c r="F3720" s="35"/>
      <c r="G3720" s="7">
        <v>24.4140625</v>
      </c>
      <c r="H3720" s="7">
        <v>464.81067582324567</v>
      </c>
    </row>
    <row r="3721" spans="2:8">
      <c r="B3721" s="13">
        <f t="shared" si="416"/>
        <v>35</v>
      </c>
      <c r="C3721" s="16" t="s">
        <v>1396</v>
      </c>
      <c r="D3721" s="8">
        <v>2017</v>
      </c>
      <c r="E3721" s="7" t="s">
        <v>1391</v>
      </c>
      <c r="F3721" s="35"/>
      <c r="G3721" s="7">
        <v>24.4140625</v>
      </c>
      <c r="H3721" s="7">
        <v>407.57718994870913</v>
      </c>
    </row>
    <row r="3722" spans="2:8">
      <c r="B3722" s="13">
        <f t="shared" si="416"/>
        <v>36</v>
      </c>
      <c r="C3722" s="16" t="s">
        <v>1396</v>
      </c>
      <c r="D3722" s="8">
        <v>2017</v>
      </c>
      <c r="E3722" s="7" t="s">
        <v>1391</v>
      </c>
      <c r="F3722" s="35"/>
      <c r="G3722" s="7">
        <v>24.4140625</v>
      </c>
      <c r="H3722" s="7">
        <v>362.02940292959391</v>
      </c>
    </row>
    <row r="3723" spans="2:8">
      <c r="B3723" s="13">
        <f t="shared" si="416"/>
        <v>37</v>
      </c>
      <c r="C3723" s="16" t="s">
        <v>1396</v>
      </c>
      <c r="D3723" s="8">
        <v>2017</v>
      </c>
      <c r="E3723" s="7" t="s">
        <v>1391</v>
      </c>
      <c r="F3723" s="35"/>
      <c r="G3723" s="7">
        <v>24.4140625</v>
      </c>
      <c r="H3723" s="7">
        <v>395.62929502857111</v>
      </c>
    </row>
    <row r="3724" spans="2:8">
      <c r="B3724" s="13">
        <f t="shared" si="416"/>
        <v>38</v>
      </c>
      <c r="C3724" s="16" t="s">
        <v>1396</v>
      </c>
      <c r="D3724" s="8">
        <v>2017</v>
      </c>
      <c r="E3724" s="7" t="s">
        <v>1391</v>
      </c>
      <c r="F3724" s="35"/>
      <c r="G3724" s="7">
        <v>24.4140625</v>
      </c>
      <c r="H3724" s="7">
        <v>402.66770520261593</v>
      </c>
    </row>
    <row r="3725" spans="2:8">
      <c r="B3725" s="13">
        <f t="shared" si="416"/>
        <v>39</v>
      </c>
      <c r="C3725" s="16" t="s">
        <v>1396</v>
      </c>
      <c r="D3725" s="8">
        <v>2017</v>
      </c>
      <c r="E3725" s="7" t="s">
        <v>1391</v>
      </c>
      <c r="F3725" s="35"/>
      <c r="G3725" s="7">
        <v>24.4140625</v>
      </c>
      <c r="H3725" s="7">
        <v>386.67478913393211</v>
      </c>
    </row>
    <row r="3726" spans="2:8">
      <c r="B3726" s="13">
        <f t="shared" si="416"/>
        <v>40</v>
      </c>
      <c r="C3726" s="16" t="s">
        <v>1396</v>
      </c>
      <c r="D3726" s="8">
        <v>2017</v>
      </c>
      <c r="E3726" s="7" t="s">
        <v>1391</v>
      </c>
      <c r="F3726" s="35"/>
      <c r="G3726" s="7">
        <v>39.0625</v>
      </c>
      <c r="H3726" s="7">
        <v>409.28994208604473</v>
      </c>
    </row>
    <row r="3727" spans="2:8">
      <c r="B3727" s="13">
        <f t="shared" si="416"/>
        <v>41</v>
      </c>
      <c r="C3727" s="16" t="s">
        <v>1396</v>
      </c>
      <c r="D3727" s="8">
        <v>2017</v>
      </c>
      <c r="E3727" s="7" t="s">
        <v>1391</v>
      </c>
      <c r="F3727" s="35"/>
      <c r="G3727" s="7">
        <v>24.4140625</v>
      </c>
      <c r="H3727" s="7">
        <v>343.95294483436533</v>
      </c>
    </row>
    <row r="3728" spans="2:8">
      <c r="B3728" s="13">
        <f t="shared" si="416"/>
        <v>42</v>
      </c>
      <c r="C3728" s="16" t="s">
        <v>1396</v>
      </c>
      <c r="D3728" s="8">
        <v>2017</v>
      </c>
      <c r="E3728" s="7" t="s">
        <v>1391</v>
      </c>
      <c r="F3728" s="35"/>
      <c r="G3728" s="7">
        <v>24.4140625</v>
      </c>
      <c r="H3728" s="7">
        <v>368.73963982964113</v>
      </c>
    </row>
    <row r="3729" spans="2:8">
      <c r="B3729" s="13">
        <f t="shared" si="416"/>
        <v>43</v>
      </c>
      <c r="C3729" s="16" t="s">
        <v>1396</v>
      </c>
      <c r="D3729" s="8">
        <v>2017</v>
      </c>
      <c r="E3729" s="7" t="s">
        <v>1391</v>
      </c>
      <c r="F3729" s="35"/>
      <c r="G3729" s="7">
        <v>61.5234375</v>
      </c>
      <c r="H3729" s="7">
        <v>355.6297352463215</v>
      </c>
    </row>
    <row r="3730" spans="2:8">
      <c r="B3730" s="13">
        <f t="shared" si="416"/>
        <v>44</v>
      </c>
      <c r="C3730" s="16" t="s">
        <v>1396</v>
      </c>
      <c r="D3730" s="8">
        <v>2017</v>
      </c>
      <c r="E3730" s="7" t="s">
        <v>1391</v>
      </c>
      <c r="F3730" s="35"/>
      <c r="G3730" s="7">
        <v>24.4140625</v>
      </c>
      <c r="H3730" s="7">
        <v>383.44366932531432</v>
      </c>
    </row>
    <row r="3731" spans="2:8">
      <c r="B3731" s="13">
        <f t="shared" si="416"/>
        <v>45</v>
      </c>
      <c r="C3731" s="16" t="s">
        <v>1396</v>
      </c>
      <c r="D3731" s="8">
        <v>2017</v>
      </c>
      <c r="E3731" s="7" t="s">
        <v>1391</v>
      </c>
      <c r="F3731" s="35"/>
      <c r="G3731" s="7">
        <v>39.0625</v>
      </c>
      <c r="H3731" s="7">
        <v>351.92324508419824</v>
      </c>
    </row>
    <row r="3732" spans="2:8">
      <c r="B3732" s="13">
        <f t="shared" si="416"/>
        <v>46</v>
      </c>
      <c r="C3732" s="16" t="s">
        <v>1396</v>
      </c>
      <c r="D3732" s="8">
        <v>2017</v>
      </c>
      <c r="E3732" s="7" t="s">
        <v>1391</v>
      </c>
      <c r="F3732" s="35"/>
      <c r="G3732" s="7">
        <v>61.5234375</v>
      </c>
      <c r="H3732" s="7">
        <v>439.95380783302966</v>
      </c>
    </row>
    <row r="3733" spans="2:8">
      <c r="B3733" s="13">
        <f t="shared" si="416"/>
        <v>47</v>
      </c>
      <c r="C3733" s="16" t="s">
        <v>1396</v>
      </c>
      <c r="D3733" s="8">
        <v>2017</v>
      </c>
      <c r="E3733" s="7" t="s">
        <v>1391</v>
      </c>
      <c r="F3733" s="35"/>
      <c r="G3733" s="7">
        <v>24.4140625</v>
      </c>
      <c r="H3733" s="7">
        <v>407.26890105022744</v>
      </c>
    </row>
    <row r="3734" spans="2:8">
      <c r="B3734" s="13">
        <f t="shared" si="416"/>
        <v>48</v>
      </c>
      <c r="C3734" s="16" t="s">
        <v>1396</v>
      </c>
      <c r="D3734" s="8">
        <v>2017</v>
      </c>
      <c r="E3734" s="7" t="s">
        <v>1391</v>
      </c>
      <c r="F3734" s="35"/>
      <c r="G3734" s="7">
        <v>24.4140625</v>
      </c>
      <c r="H3734" s="7">
        <v>443.70515438966561</v>
      </c>
    </row>
    <row r="3735" spans="2:8">
      <c r="B3735" s="13">
        <f t="shared" si="416"/>
        <v>49</v>
      </c>
      <c r="C3735" s="16" t="s">
        <v>1396</v>
      </c>
      <c r="D3735" s="8">
        <v>2017</v>
      </c>
      <c r="E3735" s="7" t="s">
        <v>1391</v>
      </c>
      <c r="F3735" s="35"/>
      <c r="G3735" s="7">
        <v>24.4140625</v>
      </c>
      <c r="H3735" s="7">
        <v>450.06560059829633</v>
      </c>
    </row>
    <row r="3736" spans="2:8">
      <c r="B3736" s="13">
        <f t="shared" si="416"/>
        <v>50</v>
      </c>
      <c r="C3736" s="16" t="s">
        <v>1396</v>
      </c>
      <c r="D3736" s="8">
        <v>2017</v>
      </c>
      <c r="E3736" s="7" t="s">
        <v>1391</v>
      </c>
      <c r="F3736" s="35"/>
      <c r="G3736" s="7">
        <v>61.5234375</v>
      </c>
      <c r="H3736" s="7">
        <v>353.54069005162944</v>
      </c>
    </row>
    <row r="3737" spans="2:8">
      <c r="B3737" s="13">
        <f t="shared" si="416"/>
        <v>51</v>
      </c>
      <c r="C3737" s="16" t="s">
        <v>1396</v>
      </c>
      <c r="D3737" s="8">
        <v>2017</v>
      </c>
      <c r="E3737" s="7" t="s">
        <v>1391</v>
      </c>
      <c r="F3737" s="35"/>
      <c r="G3737" s="7">
        <v>24.4140625</v>
      </c>
      <c r="H3737" s="7">
        <v>419.5744917651981</v>
      </c>
    </row>
    <row r="3738" spans="2:8">
      <c r="B3738" s="13">
        <f t="shared" si="416"/>
        <v>52</v>
      </c>
      <c r="C3738" s="16" t="s">
        <v>1396</v>
      </c>
      <c r="D3738" s="8">
        <v>2017</v>
      </c>
      <c r="E3738" s="7" t="s">
        <v>1391</v>
      </c>
      <c r="F3738" s="35"/>
      <c r="G3738" s="7">
        <v>39.0625</v>
      </c>
      <c r="H3738" s="7">
        <v>452.82485667620602</v>
      </c>
    </row>
    <row r="3739" spans="2:8">
      <c r="B3739" s="13">
        <f t="shared" si="416"/>
        <v>53</v>
      </c>
      <c r="C3739" s="16" t="s">
        <v>1396</v>
      </c>
      <c r="D3739" s="8">
        <v>2017</v>
      </c>
      <c r="E3739" s="7" t="s">
        <v>1391</v>
      </c>
      <c r="F3739" s="35"/>
      <c r="G3739" s="7">
        <v>61.5234375</v>
      </c>
      <c r="H3739" s="7">
        <v>507.42382495084047</v>
      </c>
    </row>
    <row r="3740" spans="2:8">
      <c r="B3740" s="13">
        <f t="shared" si="416"/>
        <v>54</v>
      </c>
      <c r="C3740" s="16" t="s">
        <v>1396</v>
      </c>
      <c r="D3740" s="8">
        <v>2017</v>
      </c>
      <c r="E3740" s="7" t="s">
        <v>1391</v>
      </c>
      <c r="F3740" s="35"/>
      <c r="G3740" s="7">
        <v>61.5234375</v>
      </c>
      <c r="H3740" s="7">
        <v>499.15612052184503</v>
      </c>
    </row>
    <row r="3741" spans="2:8">
      <c r="B3741" s="13">
        <f t="shared" si="416"/>
        <v>55</v>
      </c>
      <c r="C3741" s="16" t="s">
        <v>1396</v>
      </c>
      <c r="D3741" s="8">
        <v>2017</v>
      </c>
      <c r="E3741" s="7" t="s">
        <v>1391</v>
      </c>
      <c r="F3741" s="35"/>
      <c r="G3741" s="7">
        <v>24.4140625</v>
      </c>
      <c r="H3741" s="7">
        <v>450.58232072351706</v>
      </c>
    </row>
    <row r="3742" spans="2:8" s="9" customFormat="1" hidden="1">
      <c r="B3742" s="13"/>
      <c r="C3742" s="17"/>
      <c r="D3742" s="8"/>
      <c r="E3742" s="7"/>
      <c r="F3742" s="36"/>
      <c r="G3742" s="7"/>
      <c r="H3742" s="7"/>
    </row>
    <row r="3743" spans="2:8">
      <c r="B3743" s="13">
        <f t="shared" si="416"/>
        <v>1</v>
      </c>
      <c r="C3743" s="16" t="s">
        <v>1396</v>
      </c>
      <c r="D3743" s="8">
        <v>2017</v>
      </c>
      <c r="E3743" s="7" t="s">
        <v>1391</v>
      </c>
      <c r="F3743" s="35"/>
      <c r="G3743" s="7">
        <v>39.0625</v>
      </c>
      <c r="H3743" s="7">
        <v>287.82623424657703</v>
      </c>
    </row>
    <row r="3744" spans="2:8">
      <c r="B3744" s="13">
        <f t="shared" si="416"/>
        <v>2</v>
      </c>
      <c r="C3744" s="16" t="s">
        <v>1396</v>
      </c>
      <c r="D3744" s="8">
        <v>2017</v>
      </c>
      <c r="E3744" s="7" t="s">
        <v>1391</v>
      </c>
      <c r="F3744" s="35"/>
      <c r="G3744" s="7">
        <v>97.65625</v>
      </c>
      <c r="H3744" s="7">
        <v>329.98362375798712</v>
      </c>
    </row>
    <row r="3745" spans="2:8">
      <c r="B3745" s="13">
        <f t="shared" si="416"/>
        <v>3</v>
      </c>
      <c r="C3745" s="16" t="s">
        <v>1396</v>
      </c>
      <c r="D3745" s="8">
        <v>2017</v>
      </c>
      <c r="E3745" s="7" t="s">
        <v>1391</v>
      </c>
      <c r="F3745" s="35"/>
      <c r="G3745" s="7">
        <v>39.0625</v>
      </c>
      <c r="H3745" s="7">
        <v>288.57658058198882</v>
      </c>
    </row>
    <row r="3746" spans="2:8">
      <c r="B3746" s="13">
        <f t="shared" si="416"/>
        <v>4</v>
      </c>
      <c r="C3746" s="16" t="s">
        <v>1396</v>
      </c>
      <c r="D3746" s="8">
        <v>2017</v>
      </c>
      <c r="E3746" s="7" t="s">
        <v>1391</v>
      </c>
      <c r="F3746" s="35"/>
      <c r="G3746" s="7">
        <v>61.5234375</v>
      </c>
      <c r="H3746" s="7">
        <v>384.17789127670676</v>
      </c>
    </row>
    <row r="3747" spans="2:8">
      <c r="B3747" s="13">
        <f t="shared" si="416"/>
        <v>5</v>
      </c>
      <c r="C3747" s="16" t="s">
        <v>1396</v>
      </c>
      <c r="D3747" s="8">
        <v>2017</v>
      </c>
      <c r="E3747" s="7" t="s">
        <v>1391</v>
      </c>
      <c r="F3747" s="35"/>
      <c r="G3747" s="7">
        <v>39.0625</v>
      </c>
      <c r="H3747" s="7">
        <v>319.65097456497085</v>
      </c>
    </row>
    <row r="3748" spans="2:8">
      <c r="B3748" s="13">
        <f t="shared" si="416"/>
        <v>6</v>
      </c>
      <c r="C3748" s="16" t="s">
        <v>1396</v>
      </c>
      <c r="D3748" s="8">
        <v>2017</v>
      </c>
      <c r="E3748" s="7" t="s">
        <v>1391</v>
      </c>
      <c r="F3748" s="35"/>
      <c r="G3748" s="7">
        <v>24.4140625</v>
      </c>
      <c r="H3748" s="7">
        <v>315.96031487917571</v>
      </c>
    </row>
    <row r="3749" spans="2:8">
      <c r="B3749" s="13">
        <f t="shared" si="416"/>
        <v>7</v>
      </c>
      <c r="C3749" s="16" t="s">
        <v>1396</v>
      </c>
      <c r="D3749" s="8">
        <v>2017</v>
      </c>
      <c r="E3749" s="7" t="s">
        <v>1391</v>
      </c>
      <c r="F3749" s="35"/>
      <c r="G3749" s="7">
        <v>24.4140625</v>
      </c>
      <c r="H3749" s="7">
        <v>381.31437904643565</v>
      </c>
    </row>
    <row r="3750" spans="2:8">
      <c r="B3750" s="13">
        <f t="shared" si="416"/>
        <v>8</v>
      </c>
      <c r="C3750" s="16" t="s">
        <v>1396</v>
      </c>
      <c r="D3750" s="8">
        <v>2017</v>
      </c>
      <c r="E3750" s="7" t="s">
        <v>1391</v>
      </c>
      <c r="F3750" s="35"/>
      <c r="G3750" s="7">
        <v>24.4140625</v>
      </c>
      <c r="H3750" s="7">
        <v>401.5606765471685</v>
      </c>
    </row>
    <row r="3751" spans="2:8">
      <c r="B3751" s="13">
        <f t="shared" si="416"/>
        <v>9</v>
      </c>
      <c r="C3751" s="16" t="s">
        <v>1396</v>
      </c>
      <c r="D3751" s="8">
        <v>2017</v>
      </c>
      <c r="E3751" s="7" t="s">
        <v>1391</v>
      </c>
      <c r="F3751" s="35"/>
      <c r="G3751" s="7">
        <v>24.4140625</v>
      </c>
      <c r="H3751" s="7">
        <v>433.15971602828341</v>
      </c>
    </row>
    <row r="3752" spans="2:8">
      <c r="B3752" s="13">
        <f t="shared" si="416"/>
        <v>10</v>
      </c>
      <c r="C3752" s="16" t="s">
        <v>1396</v>
      </c>
      <c r="D3752" s="8">
        <v>2017</v>
      </c>
      <c r="E3752" s="7" t="s">
        <v>1391</v>
      </c>
      <c r="F3752" s="35"/>
      <c r="G3752" s="7">
        <v>24.4140625</v>
      </c>
      <c r="H3752" s="7">
        <v>466.68865475672669</v>
      </c>
    </row>
    <row r="3753" spans="2:8">
      <c r="B3753" s="13">
        <f t="shared" si="416"/>
        <v>11</v>
      </c>
      <c r="C3753" s="16" t="s">
        <v>1396</v>
      </c>
      <c r="D3753" s="8">
        <v>2017</v>
      </c>
      <c r="E3753" s="7" t="s">
        <v>1391</v>
      </c>
      <c r="F3753" s="35"/>
      <c r="G3753" s="7">
        <v>39.0625</v>
      </c>
      <c r="H3753" s="7">
        <v>416.23745370555196</v>
      </c>
    </row>
    <row r="3754" spans="2:8">
      <c r="B3754" s="13">
        <f t="shared" si="416"/>
        <v>12</v>
      </c>
      <c r="C3754" s="16" t="s">
        <v>1396</v>
      </c>
      <c r="D3754" s="8">
        <v>2017</v>
      </c>
      <c r="E3754" s="7" t="s">
        <v>1391</v>
      </c>
      <c r="F3754" s="35"/>
      <c r="G3754" s="7">
        <v>24.4140625</v>
      </c>
      <c r="H3754" s="7">
        <v>363.2020338086474</v>
      </c>
    </row>
    <row r="3755" spans="2:8">
      <c r="B3755" s="13">
        <f t="shared" si="416"/>
        <v>13</v>
      </c>
      <c r="C3755" s="16" t="s">
        <v>1396</v>
      </c>
      <c r="D3755" s="8">
        <v>2017</v>
      </c>
      <c r="E3755" s="7" t="s">
        <v>1391</v>
      </c>
      <c r="F3755" s="35"/>
      <c r="G3755" s="7">
        <v>24.4140625</v>
      </c>
      <c r="H3755" s="7">
        <v>360.02292552660867</v>
      </c>
    </row>
    <row r="3756" spans="2:8">
      <c r="B3756" s="13">
        <f t="shared" si="416"/>
        <v>14</v>
      </c>
      <c r="C3756" s="16" t="s">
        <v>1396</v>
      </c>
      <c r="D3756" s="8">
        <v>2017</v>
      </c>
      <c r="E3756" s="7" t="s">
        <v>1391</v>
      </c>
      <c r="F3756" s="35"/>
      <c r="G3756" s="7">
        <v>24.4140625</v>
      </c>
      <c r="H3756" s="7">
        <v>383.37635432930142</v>
      </c>
    </row>
    <row r="3757" spans="2:8">
      <c r="B3757" s="13">
        <f t="shared" si="416"/>
        <v>15</v>
      </c>
      <c r="C3757" s="16" t="s">
        <v>1396</v>
      </c>
      <c r="D3757" s="8">
        <v>2017</v>
      </c>
      <c r="E3757" s="7" t="s">
        <v>1391</v>
      </c>
      <c r="F3757" s="35"/>
      <c r="G3757" s="7">
        <v>24.4140625</v>
      </c>
      <c r="H3757" s="7">
        <v>420.02714001375625</v>
      </c>
    </row>
    <row r="3758" spans="2:8">
      <c r="B3758" s="13">
        <f t="shared" ref="B3758:B3784" si="417">B3757+1</f>
        <v>16</v>
      </c>
      <c r="C3758" s="16" t="s">
        <v>1396</v>
      </c>
      <c r="D3758" s="8">
        <v>2017</v>
      </c>
      <c r="E3758" s="7" t="s">
        <v>1391</v>
      </c>
      <c r="F3758" s="35"/>
      <c r="G3758" s="7">
        <v>61.5234375</v>
      </c>
      <c r="H3758" s="7">
        <v>368.54555940602677</v>
      </c>
    </row>
    <row r="3759" spans="2:8">
      <c r="B3759" s="13">
        <f t="shared" si="417"/>
        <v>17</v>
      </c>
      <c r="C3759" s="16" t="s">
        <v>1396</v>
      </c>
      <c r="D3759" s="8">
        <v>2017</v>
      </c>
      <c r="E3759" s="7" t="s">
        <v>1391</v>
      </c>
      <c r="F3759" s="35"/>
      <c r="G3759" s="7">
        <v>24.4140625</v>
      </c>
      <c r="H3759" s="7">
        <v>331.60936908400521</v>
      </c>
    </row>
    <row r="3760" spans="2:8">
      <c r="B3760" s="13">
        <f t="shared" si="417"/>
        <v>18</v>
      </c>
      <c r="C3760" s="16" t="s">
        <v>1396</v>
      </c>
      <c r="D3760" s="8">
        <v>2017</v>
      </c>
      <c r="E3760" s="7" t="s">
        <v>1391</v>
      </c>
      <c r="F3760" s="35"/>
      <c r="G3760" s="7">
        <v>24.4140625</v>
      </c>
      <c r="H3760" s="7">
        <v>331.55492521791354</v>
      </c>
    </row>
    <row r="3761" spans="2:8">
      <c r="B3761" s="13">
        <f t="shared" si="417"/>
        <v>19</v>
      </c>
      <c r="C3761" s="16" t="s">
        <v>1396</v>
      </c>
      <c r="D3761" s="8">
        <v>2017</v>
      </c>
      <c r="E3761" s="7" t="s">
        <v>1391</v>
      </c>
      <c r="F3761" s="35"/>
      <c r="G3761" s="7">
        <v>24.4140625</v>
      </c>
      <c r="H3761" s="7">
        <v>330.88971076544487</v>
      </c>
    </row>
    <row r="3762" spans="2:8">
      <c r="B3762" s="13">
        <f t="shared" si="417"/>
        <v>20</v>
      </c>
      <c r="C3762" s="16" t="s">
        <v>1396</v>
      </c>
      <c r="D3762" s="8">
        <v>2017</v>
      </c>
      <c r="E3762" s="7" t="s">
        <v>1391</v>
      </c>
      <c r="F3762" s="35"/>
      <c r="G3762" s="7">
        <v>24.4140625</v>
      </c>
      <c r="H3762" s="7">
        <v>331.04597844438536</v>
      </c>
    </row>
    <row r="3763" spans="2:8">
      <c r="B3763" s="13">
        <f t="shared" si="417"/>
        <v>21</v>
      </c>
      <c r="C3763" s="16" t="s">
        <v>1396</v>
      </c>
      <c r="D3763" s="8">
        <v>2017</v>
      </c>
      <c r="E3763" s="7" t="s">
        <v>1391</v>
      </c>
      <c r="F3763" s="35"/>
      <c r="G3763" s="7">
        <v>24.4140625</v>
      </c>
      <c r="H3763" s="7">
        <v>329.143240321615</v>
      </c>
    </row>
    <row r="3764" spans="2:8">
      <c r="B3764" s="13">
        <f t="shared" si="417"/>
        <v>22</v>
      </c>
      <c r="C3764" s="16" t="s">
        <v>1396</v>
      </c>
      <c r="D3764" s="8">
        <v>2017</v>
      </c>
      <c r="E3764" s="7" t="s">
        <v>1391</v>
      </c>
      <c r="F3764" s="35"/>
      <c r="G3764" s="7">
        <v>24.4140625</v>
      </c>
      <c r="H3764" s="7">
        <v>438.6378108092008</v>
      </c>
    </row>
    <row r="3765" spans="2:8">
      <c r="B3765" s="13">
        <f t="shared" si="417"/>
        <v>23</v>
      </c>
      <c r="C3765" s="16" t="s">
        <v>1396</v>
      </c>
      <c r="D3765" s="8">
        <v>2017</v>
      </c>
      <c r="E3765" s="7" t="s">
        <v>1391</v>
      </c>
      <c r="F3765" s="35"/>
      <c r="G3765" s="7">
        <v>97.65625</v>
      </c>
      <c r="H3765" s="7">
        <v>357.08746000000002</v>
      </c>
    </row>
    <row r="3766" spans="2:8">
      <c r="B3766" s="13">
        <f t="shared" si="417"/>
        <v>24</v>
      </c>
      <c r="C3766" s="16" t="s">
        <v>1396</v>
      </c>
      <c r="D3766" s="8">
        <v>2017</v>
      </c>
      <c r="E3766" s="7" t="s">
        <v>1391</v>
      </c>
      <c r="F3766" s="35"/>
      <c r="G3766" s="7">
        <v>39.0625</v>
      </c>
      <c r="H3766" s="7">
        <v>497.07092</v>
      </c>
    </row>
    <row r="3767" spans="2:8">
      <c r="B3767" s="13">
        <f t="shared" si="417"/>
        <v>25</v>
      </c>
      <c r="C3767" s="16" t="s">
        <v>1396</v>
      </c>
      <c r="D3767" s="8">
        <v>2017</v>
      </c>
      <c r="E3767" s="7" t="s">
        <v>1391</v>
      </c>
      <c r="F3767" s="35"/>
      <c r="G3767" s="7">
        <v>39.0625</v>
      </c>
      <c r="H3767" s="7">
        <v>322.97709999999995</v>
      </c>
    </row>
    <row r="3768" spans="2:8" s="9" customFormat="1" hidden="1">
      <c r="B3768" s="13"/>
      <c r="C3768" s="17"/>
      <c r="D3768" s="8"/>
      <c r="E3768" s="7"/>
      <c r="F3768" s="36"/>
      <c r="G3768" s="7"/>
      <c r="H3768" s="7"/>
    </row>
    <row r="3769" spans="2:8">
      <c r="B3769" s="13">
        <f t="shared" si="417"/>
        <v>1</v>
      </c>
      <c r="C3769" s="16" t="s">
        <v>1396</v>
      </c>
      <c r="D3769" s="8">
        <v>2017</v>
      </c>
      <c r="E3769" s="7" t="s">
        <v>1391</v>
      </c>
      <c r="F3769" s="35"/>
      <c r="G3769" s="7">
        <v>24.4140625</v>
      </c>
      <c r="H3769" s="7">
        <v>329.36025000000001</v>
      </c>
    </row>
    <row r="3770" spans="2:8" ht="29.25" customHeight="1">
      <c r="B3770" s="13">
        <f t="shared" si="417"/>
        <v>2</v>
      </c>
      <c r="C3770" s="16" t="s">
        <v>1396</v>
      </c>
      <c r="D3770" s="8">
        <v>2017</v>
      </c>
      <c r="E3770" s="7" t="s">
        <v>1391</v>
      </c>
      <c r="F3770" s="35"/>
      <c r="G3770" s="7">
        <v>39.0625</v>
      </c>
      <c r="H3770" s="7">
        <v>373.19864000000001</v>
      </c>
    </row>
    <row r="3771" spans="2:8" s="9" customFormat="1" hidden="1">
      <c r="B3771" s="13">
        <f t="shared" si="417"/>
        <v>3</v>
      </c>
      <c r="C3771" s="17"/>
      <c r="D3771" s="8"/>
      <c r="E3771" s="7"/>
      <c r="F3771" s="36"/>
      <c r="G3771" s="7"/>
      <c r="H3771" s="7"/>
    </row>
    <row r="3772" spans="2:8" ht="82.5">
      <c r="B3772" s="13">
        <f>B3770+1</f>
        <v>3</v>
      </c>
      <c r="C3772" s="37" t="s">
        <v>1472</v>
      </c>
      <c r="D3772" s="8">
        <v>2016</v>
      </c>
      <c r="E3772" s="7" t="s">
        <v>1391</v>
      </c>
      <c r="F3772" s="35"/>
      <c r="G3772" s="7">
        <v>61.52</v>
      </c>
      <c r="H3772" s="38">
        <v>250.67532472278162</v>
      </c>
    </row>
    <row r="3773" spans="2:8">
      <c r="B3773" s="13">
        <f>B3772+1</f>
        <v>4</v>
      </c>
      <c r="C3773" s="16" t="s">
        <v>1396</v>
      </c>
      <c r="D3773" s="8">
        <v>2016</v>
      </c>
      <c r="E3773" s="7" t="s">
        <v>1391</v>
      </c>
      <c r="F3773" s="35"/>
      <c r="G3773" s="7">
        <v>39.0625</v>
      </c>
      <c r="H3773" s="38">
        <v>419.86819300950174</v>
      </c>
    </row>
    <row r="3774" spans="2:8">
      <c r="B3774" s="13">
        <f t="shared" si="417"/>
        <v>5</v>
      </c>
      <c r="C3774" s="16" t="s">
        <v>1396</v>
      </c>
      <c r="D3774" s="8">
        <v>2016</v>
      </c>
      <c r="E3774" s="7" t="s">
        <v>1391</v>
      </c>
      <c r="F3774" s="35"/>
      <c r="G3774" s="7">
        <v>61.5234375</v>
      </c>
      <c r="H3774" s="38">
        <v>229.23729694327935</v>
      </c>
    </row>
    <row r="3775" spans="2:8">
      <c r="B3775" s="13">
        <f t="shared" si="417"/>
        <v>6</v>
      </c>
      <c r="C3775" s="16" t="s">
        <v>1396</v>
      </c>
      <c r="D3775" s="8">
        <v>2016</v>
      </c>
      <c r="E3775" s="7" t="s">
        <v>1391</v>
      </c>
      <c r="F3775" s="35"/>
      <c r="G3775" s="7">
        <v>61.5234375</v>
      </c>
      <c r="H3775" s="38">
        <v>242.63859004094007</v>
      </c>
    </row>
    <row r="3776" spans="2:8">
      <c r="B3776" s="13">
        <f t="shared" si="417"/>
        <v>7</v>
      </c>
      <c r="C3776" s="16" t="s">
        <v>1473</v>
      </c>
      <c r="D3776" s="8">
        <v>2016</v>
      </c>
      <c r="E3776" s="7" t="s">
        <v>1391</v>
      </c>
      <c r="F3776" s="35"/>
      <c r="G3776" s="7">
        <v>39.0625</v>
      </c>
      <c r="H3776" s="38">
        <v>245.7466346037217</v>
      </c>
    </row>
    <row r="3777" spans="2:8">
      <c r="B3777" s="13">
        <f t="shared" si="417"/>
        <v>8</v>
      </c>
      <c r="C3777" s="16" t="s">
        <v>1473</v>
      </c>
      <c r="D3777" s="8">
        <v>2016</v>
      </c>
      <c r="E3777" s="7" t="s">
        <v>1391</v>
      </c>
      <c r="F3777" s="35"/>
      <c r="G3777" s="7">
        <v>61.5234375</v>
      </c>
      <c r="H3777" s="38">
        <v>208.4716023129011</v>
      </c>
    </row>
    <row r="3778" spans="2:8">
      <c r="B3778" s="13">
        <f t="shared" si="417"/>
        <v>9</v>
      </c>
      <c r="C3778" s="16" t="s">
        <v>1473</v>
      </c>
      <c r="D3778" s="8">
        <v>2016</v>
      </c>
      <c r="E3778" s="7" t="s">
        <v>1391</v>
      </c>
      <c r="F3778" s="35"/>
      <c r="G3778" s="7">
        <v>61.5234375</v>
      </c>
      <c r="H3778" s="38">
        <v>284.44820436354598</v>
      </c>
    </row>
    <row r="3779" spans="2:8">
      <c r="B3779" s="13">
        <f t="shared" si="417"/>
        <v>10</v>
      </c>
      <c r="C3779" s="16" t="s">
        <v>1396</v>
      </c>
      <c r="D3779" s="8">
        <v>2016</v>
      </c>
      <c r="E3779" s="7" t="s">
        <v>1391</v>
      </c>
      <c r="F3779" s="35"/>
      <c r="G3779" s="7">
        <v>61.5234375</v>
      </c>
      <c r="H3779" s="38">
        <v>213.72108676845644</v>
      </c>
    </row>
    <row r="3780" spans="2:8">
      <c r="B3780" s="13">
        <f t="shared" si="417"/>
        <v>11</v>
      </c>
      <c r="C3780" s="16" t="s">
        <v>1396</v>
      </c>
      <c r="D3780" s="8">
        <v>2016</v>
      </c>
      <c r="E3780" s="7" t="s">
        <v>1391</v>
      </c>
      <c r="F3780" s="35"/>
      <c r="G3780" s="7">
        <v>61.5234375</v>
      </c>
      <c r="H3780" s="38">
        <v>410.99066329025015</v>
      </c>
    </row>
    <row r="3781" spans="2:8">
      <c r="B3781" s="13">
        <f t="shared" si="417"/>
        <v>12</v>
      </c>
      <c r="C3781" s="16" t="s">
        <v>1396</v>
      </c>
      <c r="D3781" s="8">
        <v>2016</v>
      </c>
      <c r="E3781" s="7" t="s">
        <v>1391</v>
      </c>
      <c r="F3781" s="35"/>
      <c r="G3781" s="7">
        <v>61.5234375</v>
      </c>
      <c r="H3781" s="38">
        <v>267.89819561979778</v>
      </c>
    </row>
    <row r="3782" spans="2:8">
      <c r="B3782" s="13">
        <f t="shared" si="417"/>
        <v>13</v>
      </c>
      <c r="C3782" s="16" t="s">
        <v>1473</v>
      </c>
      <c r="D3782" s="8">
        <v>2016</v>
      </c>
      <c r="E3782" s="7" t="s">
        <v>1391</v>
      </c>
      <c r="F3782" s="35"/>
      <c r="G3782" s="7">
        <v>61.5234375</v>
      </c>
      <c r="H3782" s="38">
        <v>355.26286695815116</v>
      </c>
    </row>
    <row r="3783" spans="2:8">
      <c r="B3783" s="13">
        <f t="shared" si="417"/>
        <v>14</v>
      </c>
      <c r="C3783" s="16" t="s">
        <v>1396</v>
      </c>
      <c r="D3783" s="8">
        <v>2016</v>
      </c>
      <c r="E3783" s="7" t="s">
        <v>1391</v>
      </c>
      <c r="F3783" s="35"/>
      <c r="G3783" s="7">
        <v>61.5234375</v>
      </c>
      <c r="H3783" s="38">
        <v>337.13875970711615</v>
      </c>
    </row>
    <row r="3784" spans="2:8">
      <c r="B3784" s="13">
        <f t="shared" si="417"/>
        <v>15</v>
      </c>
      <c r="C3784" s="16" t="s">
        <v>1396</v>
      </c>
      <c r="D3784" s="8">
        <v>2016</v>
      </c>
      <c r="E3784" s="7" t="s">
        <v>1391</v>
      </c>
      <c r="F3784" s="35"/>
      <c r="G3784" s="7">
        <v>61.5234375</v>
      </c>
      <c r="H3784" s="38">
        <v>205.93662482751785</v>
      </c>
    </row>
    <row r="3785" spans="2:8">
      <c r="B3785" s="13">
        <f>B1952+1</f>
        <v>1</v>
      </c>
      <c r="C3785" s="5" t="s">
        <v>1473</v>
      </c>
      <c r="D3785" s="8">
        <v>2016</v>
      </c>
      <c r="E3785" s="7" t="s">
        <v>1474</v>
      </c>
      <c r="F3785" s="35"/>
      <c r="G3785" s="7">
        <v>61.519500000000008</v>
      </c>
      <c r="H3785" s="39">
        <v>461.50223024498496</v>
      </c>
    </row>
    <row r="3786" spans="2:8">
      <c r="B3786" s="13">
        <f>B3785+1</f>
        <v>2</v>
      </c>
      <c r="C3786" s="5" t="s">
        <v>1473</v>
      </c>
      <c r="D3786" s="8">
        <v>2016</v>
      </c>
      <c r="E3786" s="7" t="s">
        <v>1474</v>
      </c>
      <c r="F3786" s="35"/>
      <c r="G3786" s="7">
        <v>61.519500000000008</v>
      </c>
      <c r="H3786" s="39">
        <v>391.29167975501514</v>
      </c>
    </row>
    <row r="3787" spans="2:8" s="9" customFormat="1" hidden="1">
      <c r="B3787" s="13"/>
      <c r="C3787" s="17"/>
      <c r="D3787" s="8"/>
      <c r="E3787" s="7"/>
      <c r="F3787" s="40"/>
      <c r="G3787" s="7"/>
      <c r="H3787" s="41"/>
    </row>
    <row r="3788" spans="2:8" s="9" customFormat="1" hidden="1">
      <c r="B3788" s="13"/>
      <c r="C3788" s="17"/>
      <c r="D3788" s="8"/>
      <c r="E3788" s="7"/>
      <c r="F3788" s="40"/>
      <c r="G3788" s="7"/>
      <c r="H3788" s="41"/>
    </row>
    <row r="3789" spans="2:8" s="9" customFormat="1" hidden="1">
      <c r="B3789" s="13"/>
      <c r="C3789" s="17"/>
      <c r="D3789" s="8"/>
      <c r="E3789" s="7"/>
      <c r="F3789" s="40"/>
      <c r="G3789" s="7"/>
      <c r="H3789" s="41"/>
    </row>
    <row r="3790" spans="2:8" s="9" customFormat="1" hidden="1">
      <c r="B3790" s="13"/>
      <c r="C3790" s="17"/>
      <c r="D3790" s="8"/>
      <c r="E3790" s="7"/>
      <c r="F3790" s="40"/>
      <c r="G3790" s="7"/>
      <c r="H3790" s="41"/>
    </row>
    <row r="3791" spans="2:8" s="9" customFormat="1" hidden="1">
      <c r="B3791" s="4"/>
      <c r="C3791" s="17"/>
      <c r="D3791" s="8"/>
      <c r="E3791" s="7"/>
      <c r="F3791" s="7"/>
      <c r="G3791" s="7"/>
      <c r="H3791" s="7"/>
    </row>
    <row r="3792" spans="2:8" ht="33">
      <c r="B3792" s="4" t="s">
        <v>1475</v>
      </c>
      <c r="C3792" s="5" t="s">
        <v>1476</v>
      </c>
      <c r="D3792" s="7" t="s">
        <v>12</v>
      </c>
      <c r="E3792" s="7" t="s">
        <v>12</v>
      </c>
      <c r="F3792" s="7">
        <f>SUBTOTAL(9,F3845:F3905)</f>
        <v>0</v>
      </c>
      <c r="G3792" s="7">
        <f>SUM(G3793:G3846)</f>
        <v>2070.3125</v>
      </c>
      <c r="H3792" s="7">
        <f>SUM(H3793:H3846)</f>
        <v>4745.2280260562775</v>
      </c>
    </row>
    <row r="3793" spans="2:8" ht="66">
      <c r="B3793" s="13">
        <v>1</v>
      </c>
      <c r="C3793" s="16" t="s">
        <v>1477</v>
      </c>
      <c r="D3793" s="8">
        <v>2018</v>
      </c>
      <c r="E3793" s="7" t="s">
        <v>1391</v>
      </c>
      <c r="F3793" s="42"/>
      <c r="G3793" s="7">
        <v>156.25</v>
      </c>
      <c r="H3793" s="31">
        <v>547.58839</v>
      </c>
    </row>
    <row r="3794" spans="2:8" ht="22.5" customHeight="1">
      <c r="B3794" s="13">
        <v>2</v>
      </c>
      <c r="C3794" s="16" t="s">
        <v>1478</v>
      </c>
      <c r="D3794" s="8">
        <v>2018</v>
      </c>
      <c r="E3794" s="7" t="s">
        <v>1391</v>
      </c>
      <c r="F3794" s="42"/>
      <c r="G3794" s="7">
        <v>156.25</v>
      </c>
      <c r="H3794" s="38">
        <v>560.55730000000005</v>
      </c>
    </row>
    <row r="3795" spans="2:8">
      <c r="B3795" s="13">
        <v>3</v>
      </c>
      <c r="C3795" s="16" t="s">
        <v>1396</v>
      </c>
      <c r="D3795" s="8">
        <v>2018</v>
      </c>
      <c r="E3795" s="7" t="s">
        <v>1391</v>
      </c>
      <c r="F3795" s="42"/>
      <c r="G3795" s="7">
        <v>156.25</v>
      </c>
      <c r="H3795" s="38">
        <v>507.52909999999997</v>
      </c>
    </row>
    <row r="3796" spans="2:8">
      <c r="B3796" s="13">
        <v>4</v>
      </c>
      <c r="C3796" s="16" t="s">
        <v>1479</v>
      </c>
      <c r="D3796" s="8">
        <v>2018</v>
      </c>
      <c r="E3796" s="7" t="s">
        <v>1391</v>
      </c>
      <c r="F3796" s="42"/>
      <c r="G3796" s="7">
        <v>156.25</v>
      </c>
      <c r="H3796" s="38">
        <v>390.00628</v>
      </c>
    </row>
    <row r="3797" spans="2:8">
      <c r="B3797" s="13">
        <v>5</v>
      </c>
      <c r="C3797" s="16" t="s">
        <v>1480</v>
      </c>
      <c r="D3797" s="8">
        <v>2018</v>
      </c>
      <c r="E3797" s="7" t="s">
        <v>1481</v>
      </c>
      <c r="F3797" s="42"/>
      <c r="G3797" s="7">
        <v>244.140625</v>
      </c>
      <c r="H3797" s="38">
        <v>881.41778999999997</v>
      </c>
    </row>
    <row r="3798" spans="2:8" s="9" customFormat="1" hidden="1">
      <c r="B3798" s="13"/>
      <c r="C3798" s="17"/>
      <c r="D3798" s="8"/>
      <c r="E3798" s="7"/>
      <c r="F3798" s="28"/>
      <c r="G3798" s="7"/>
      <c r="H3798" s="43"/>
    </row>
    <row r="3799" spans="2:8" s="9" customFormat="1" hidden="1">
      <c r="B3799" s="13"/>
      <c r="C3799" s="17"/>
      <c r="D3799" s="8"/>
      <c r="E3799" s="7"/>
      <c r="F3799" s="28"/>
      <c r="G3799" s="7"/>
      <c r="H3799" s="43"/>
    </row>
    <row r="3800" spans="2:8" s="9" customFormat="1" hidden="1">
      <c r="B3800" s="13"/>
      <c r="C3800" s="17"/>
      <c r="D3800" s="8"/>
      <c r="E3800" s="7"/>
      <c r="F3800" s="28"/>
      <c r="G3800" s="7"/>
      <c r="H3800" s="43"/>
    </row>
    <row r="3801" spans="2:8" s="9" customFormat="1" hidden="1">
      <c r="B3801" s="13"/>
      <c r="C3801" s="17"/>
      <c r="D3801" s="8"/>
      <c r="E3801" s="7"/>
      <c r="F3801" s="28"/>
      <c r="G3801" s="7"/>
      <c r="H3801" s="43"/>
    </row>
    <row r="3802" spans="2:8" s="9" customFormat="1" hidden="1">
      <c r="B3802" s="13"/>
      <c r="C3802" s="17"/>
      <c r="D3802" s="8"/>
      <c r="E3802" s="7"/>
      <c r="F3802" s="28"/>
      <c r="G3802" s="7"/>
      <c r="H3802" s="43"/>
    </row>
    <row r="3803" spans="2:8" s="9" customFormat="1" hidden="1">
      <c r="B3803" s="13"/>
      <c r="C3803" s="17"/>
      <c r="D3803" s="8"/>
      <c r="E3803" s="7"/>
      <c r="F3803" s="28"/>
      <c r="G3803" s="7"/>
      <c r="H3803" s="43"/>
    </row>
    <row r="3804" spans="2:8" s="9" customFormat="1" hidden="1">
      <c r="B3804" s="13"/>
      <c r="C3804" s="17"/>
      <c r="D3804" s="8"/>
      <c r="E3804" s="7"/>
      <c r="F3804" s="28"/>
      <c r="G3804" s="7"/>
      <c r="H3804" s="43"/>
    </row>
    <row r="3805" spans="2:8" s="9" customFormat="1" hidden="1">
      <c r="B3805" s="13"/>
      <c r="C3805" s="17"/>
      <c r="D3805" s="8"/>
      <c r="E3805" s="7"/>
      <c r="F3805" s="28"/>
      <c r="G3805" s="7"/>
      <c r="H3805" s="43"/>
    </row>
    <row r="3806" spans="2:8" s="9" customFormat="1" hidden="1">
      <c r="B3806" s="13"/>
      <c r="C3806" s="17"/>
      <c r="D3806" s="8"/>
      <c r="E3806" s="7"/>
      <c r="F3806" s="28"/>
      <c r="G3806" s="7"/>
      <c r="H3806" s="43"/>
    </row>
    <row r="3807" spans="2:8" s="9" customFormat="1" hidden="1">
      <c r="B3807" s="13"/>
      <c r="C3807" s="17"/>
      <c r="D3807" s="8"/>
      <c r="E3807" s="7"/>
      <c r="F3807" s="28"/>
      <c r="G3807" s="7"/>
      <c r="H3807" s="43"/>
    </row>
    <row r="3808" spans="2:8" s="9" customFormat="1" hidden="1">
      <c r="B3808" s="13"/>
      <c r="C3808" s="17"/>
      <c r="D3808" s="8"/>
      <c r="E3808" s="7"/>
      <c r="F3808" s="28"/>
      <c r="G3808" s="7"/>
      <c r="H3808" s="43"/>
    </row>
    <row r="3809" spans="2:8" s="9" customFormat="1" hidden="1">
      <c r="B3809" s="13"/>
      <c r="C3809" s="17"/>
      <c r="D3809" s="8"/>
      <c r="E3809" s="7"/>
      <c r="F3809" s="28"/>
      <c r="G3809" s="7"/>
      <c r="H3809" s="43"/>
    </row>
    <row r="3810" spans="2:8" s="9" customFormat="1" hidden="1">
      <c r="B3810" s="13"/>
      <c r="C3810" s="17"/>
      <c r="D3810" s="8"/>
      <c r="E3810" s="7"/>
      <c r="F3810" s="28"/>
      <c r="G3810" s="7"/>
      <c r="H3810" s="43"/>
    </row>
    <row r="3811" spans="2:8" s="9" customFormat="1" hidden="1">
      <c r="B3811" s="13"/>
      <c r="C3811" s="17"/>
      <c r="D3811" s="8"/>
      <c r="E3811" s="7"/>
      <c r="F3811" s="28"/>
      <c r="G3811" s="7"/>
      <c r="H3811" s="43"/>
    </row>
    <row r="3812" spans="2:8" s="9" customFormat="1" hidden="1">
      <c r="B3812" s="13"/>
      <c r="C3812" s="17"/>
      <c r="D3812" s="8"/>
      <c r="E3812" s="7"/>
      <c r="F3812" s="28"/>
      <c r="G3812" s="7"/>
      <c r="H3812" s="43"/>
    </row>
    <row r="3813" spans="2:8" s="9" customFormat="1" hidden="1">
      <c r="B3813" s="13"/>
      <c r="C3813" s="17"/>
      <c r="D3813" s="8"/>
      <c r="E3813" s="7"/>
      <c r="F3813" s="28"/>
      <c r="G3813" s="7"/>
      <c r="H3813" s="43"/>
    </row>
    <row r="3814" spans="2:8" s="9" customFormat="1" hidden="1">
      <c r="B3814" s="13"/>
      <c r="C3814" s="17"/>
      <c r="D3814" s="8"/>
      <c r="E3814" s="7"/>
      <c r="F3814" s="28"/>
      <c r="G3814" s="7"/>
      <c r="H3814" s="43"/>
    </row>
    <row r="3815" spans="2:8" s="9" customFormat="1" hidden="1">
      <c r="B3815" s="13"/>
      <c r="C3815" s="17"/>
      <c r="D3815" s="8"/>
      <c r="E3815" s="7"/>
      <c r="F3815" s="28"/>
      <c r="G3815" s="7"/>
      <c r="H3815" s="43"/>
    </row>
    <row r="3816" spans="2:8" s="9" customFormat="1" hidden="1">
      <c r="B3816" s="13"/>
      <c r="C3816" s="17"/>
      <c r="D3816" s="8"/>
      <c r="E3816" s="7"/>
      <c r="F3816" s="28"/>
      <c r="G3816" s="7"/>
      <c r="H3816" s="43"/>
    </row>
    <row r="3817" spans="2:8" s="9" customFormat="1" hidden="1">
      <c r="B3817" s="13"/>
      <c r="C3817" s="17"/>
      <c r="D3817" s="8"/>
      <c r="E3817" s="7"/>
      <c r="F3817" s="28"/>
      <c r="G3817" s="7"/>
      <c r="H3817" s="43"/>
    </row>
    <row r="3818" spans="2:8" s="9" customFormat="1" hidden="1">
      <c r="B3818" s="13"/>
      <c r="C3818" s="17"/>
      <c r="D3818" s="8"/>
      <c r="E3818" s="7"/>
      <c r="F3818" s="28"/>
      <c r="G3818" s="7"/>
      <c r="H3818" s="43"/>
    </row>
    <row r="3819" spans="2:8" s="9" customFormat="1" hidden="1">
      <c r="B3819" s="13"/>
      <c r="C3819" s="17"/>
      <c r="D3819" s="8"/>
      <c r="E3819" s="7"/>
      <c r="F3819" s="28"/>
      <c r="G3819" s="7"/>
      <c r="H3819" s="43"/>
    </row>
    <row r="3820" spans="2:8" s="9" customFormat="1" hidden="1">
      <c r="B3820" s="13"/>
      <c r="C3820" s="17"/>
      <c r="D3820" s="8"/>
      <c r="E3820" s="7"/>
      <c r="F3820" s="28"/>
      <c r="G3820" s="7"/>
      <c r="H3820" s="43"/>
    </row>
    <row r="3821" spans="2:8" s="9" customFormat="1" hidden="1">
      <c r="B3821" s="13"/>
      <c r="C3821" s="17"/>
      <c r="D3821" s="8"/>
      <c r="E3821" s="7"/>
      <c r="F3821" s="28"/>
      <c r="G3821" s="7"/>
      <c r="H3821" s="43"/>
    </row>
    <row r="3822" spans="2:8" s="9" customFormat="1" hidden="1">
      <c r="B3822" s="13"/>
      <c r="C3822" s="17"/>
      <c r="D3822" s="8"/>
      <c r="E3822" s="7"/>
      <c r="F3822" s="28"/>
      <c r="G3822" s="7"/>
      <c r="H3822" s="43"/>
    </row>
    <row r="3823" spans="2:8" s="9" customFormat="1" hidden="1">
      <c r="B3823" s="13"/>
      <c r="C3823" s="17"/>
      <c r="D3823" s="8"/>
      <c r="E3823" s="7"/>
      <c r="F3823" s="28"/>
      <c r="G3823" s="7"/>
      <c r="H3823" s="43"/>
    </row>
    <row r="3824" spans="2:8" s="9" customFormat="1" hidden="1">
      <c r="B3824" s="13"/>
      <c r="C3824" s="17"/>
      <c r="D3824" s="8"/>
      <c r="E3824" s="7"/>
      <c r="F3824" s="28"/>
      <c r="G3824" s="7"/>
      <c r="H3824" s="43"/>
    </row>
    <row r="3825" spans="2:8" s="9" customFormat="1" hidden="1">
      <c r="B3825" s="13"/>
      <c r="C3825" s="17"/>
      <c r="D3825" s="8"/>
      <c r="E3825" s="7"/>
      <c r="F3825" s="28"/>
      <c r="G3825" s="7"/>
      <c r="H3825" s="43"/>
    </row>
    <row r="3826" spans="2:8" s="9" customFormat="1" hidden="1">
      <c r="B3826" s="13"/>
      <c r="C3826" s="17"/>
      <c r="D3826" s="8"/>
      <c r="E3826" s="7"/>
      <c r="F3826" s="28"/>
      <c r="G3826" s="7"/>
      <c r="H3826" s="43"/>
    </row>
    <row r="3827" spans="2:8" s="9" customFormat="1" hidden="1">
      <c r="B3827" s="13"/>
      <c r="C3827" s="17"/>
      <c r="D3827" s="8"/>
      <c r="E3827" s="7"/>
      <c r="F3827" s="28"/>
      <c r="G3827" s="7"/>
      <c r="H3827" s="43"/>
    </row>
    <row r="3828" spans="2:8" s="9" customFormat="1" hidden="1">
      <c r="B3828" s="13"/>
      <c r="C3828" s="17"/>
      <c r="D3828" s="8"/>
      <c r="E3828" s="7"/>
      <c r="F3828" s="28"/>
      <c r="G3828" s="7"/>
      <c r="H3828" s="43"/>
    </row>
    <row r="3829" spans="2:8" s="9" customFormat="1" hidden="1">
      <c r="B3829" s="13"/>
      <c r="C3829" s="17"/>
      <c r="D3829" s="8"/>
      <c r="E3829" s="7"/>
      <c r="F3829" s="28"/>
      <c r="G3829" s="7"/>
      <c r="H3829" s="43"/>
    </row>
    <row r="3830" spans="2:8" s="9" customFormat="1" hidden="1">
      <c r="B3830" s="13"/>
      <c r="C3830" s="17"/>
      <c r="D3830" s="8"/>
      <c r="E3830" s="7"/>
      <c r="F3830" s="28"/>
      <c r="G3830" s="7"/>
      <c r="H3830" s="43"/>
    </row>
    <row r="3831" spans="2:8" s="9" customFormat="1" hidden="1">
      <c r="B3831" s="13"/>
      <c r="C3831" s="17"/>
      <c r="D3831" s="8"/>
      <c r="E3831" s="7"/>
      <c r="F3831" s="28"/>
      <c r="G3831" s="7"/>
      <c r="H3831" s="43"/>
    </row>
    <row r="3832" spans="2:8" s="9" customFormat="1" hidden="1">
      <c r="B3832" s="13"/>
      <c r="C3832" s="17"/>
      <c r="D3832" s="8"/>
      <c r="E3832" s="7"/>
      <c r="F3832" s="28"/>
      <c r="G3832" s="7"/>
      <c r="H3832" s="43"/>
    </row>
    <row r="3833" spans="2:8" s="9" customFormat="1" hidden="1">
      <c r="B3833" s="13"/>
      <c r="C3833" s="17"/>
      <c r="D3833" s="8"/>
      <c r="E3833" s="7"/>
      <c r="F3833" s="28"/>
      <c r="G3833" s="7"/>
      <c r="H3833" s="43"/>
    </row>
    <row r="3834" spans="2:8" s="9" customFormat="1" hidden="1">
      <c r="B3834" s="13"/>
      <c r="C3834" s="17"/>
      <c r="D3834" s="8"/>
      <c r="E3834" s="7"/>
      <c r="F3834" s="28"/>
      <c r="G3834" s="7"/>
      <c r="H3834" s="43"/>
    </row>
    <row r="3835" spans="2:8" s="9" customFormat="1" hidden="1">
      <c r="B3835" s="13"/>
      <c r="C3835" s="17"/>
      <c r="D3835" s="8"/>
      <c r="E3835" s="7"/>
      <c r="F3835" s="28"/>
      <c r="G3835" s="7"/>
      <c r="H3835" s="43"/>
    </row>
    <row r="3836" spans="2:8" s="9" customFormat="1" hidden="1">
      <c r="B3836" s="13"/>
      <c r="C3836" s="17"/>
      <c r="D3836" s="8"/>
      <c r="E3836" s="7"/>
      <c r="F3836" s="28"/>
      <c r="G3836" s="7"/>
      <c r="H3836" s="43"/>
    </row>
    <row r="3837" spans="2:8" s="9" customFormat="1" hidden="1">
      <c r="B3837" s="13"/>
      <c r="C3837" s="17"/>
      <c r="D3837" s="8"/>
      <c r="E3837" s="7"/>
      <c r="F3837" s="28"/>
      <c r="G3837" s="7"/>
      <c r="H3837" s="43"/>
    </row>
    <row r="3838" spans="2:8" s="9" customFormat="1" hidden="1">
      <c r="B3838" s="13"/>
      <c r="C3838" s="17"/>
      <c r="D3838" s="8"/>
      <c r="E3838" s="7"/>
      <c r="F3838" s="28"/>
      <c r="G3838" s="7"/>
      <c r="H3838" s="43"/>
    </row>
    <row r="3839" spans="2:8" s="9" customFormat="1" hidden="1">
      <c r="B3839" s="13"/>
      <c r="C3839" s="17"/>
      <c r="D3839" s="8"/>
      <c r="E3839" s="7"/>
      <c r="F3839" s="28"/>
      <c r="G3839" s="7"/>
      <c r="H3839" s="43"/>
    </row>
    <row r="3840" spans="2:8" s="9" customFormat="1" hidden="1">
      <c r="B3840" s="13"/>
      <c r="C3840" s="17"/>
      <c r="D3840" s="8"/>
      <c r="E3840" s="7"/>
      <c r="F3840" s="28"/>
      <c r="G3840" s="7"/>
      <c r="H3840" s="43"/>
    </row>
    <row r="3841" spans="2:8">
      <c r="B3841" s="13">
        <v>1</v>
      </c>
      <c r="C3841" s="16" t="s">
        <v>1482</v>
      </c>
      <c r="D3841" s="8">
        <v>2017</v>
      </c>
      <c r="E3841" s="7" t="s">
        <v>1391</v>
      </c>
      <c r="F3841" s="35"/>
      <c r="G3841" s="7">
        <v>156.25</v>
      </c>
      <c r="H3841" s="7">
        <v>126.33747773371667</v>
      </c>
    </row>
    <row r="3842" spans="2:8">
      <c r="B3842" s="13">
        <f t="shared" ref="B3842:B3844" si="418">B3841+1</f>
        <v>2</v>
      </c>
      <c r="C3842" s="16" t="s">
        <v>1483</v>
      </c>
      <c r="D3842" s="8">
        <v>2017</v>
      </c>
      <c r="E3842" s="7" t="s">
        <v>1391</v>
      </c>
      <c r="F3842" s="35"/>
      <c r="G3842" s="7">
        <v>244.140625</v>
      </c>
      <c r="H3842" s="7">
        <v>123.13994</v>
      </c>
    </row>
    <row r="3843" spans="2:8">
      <c r="B3843" s="13">
        <f t="shared" si="418"/>
        <v>3</v>
      </c>
      <c r="C3843" s="16" t="s">
        <v>1396</v>
      </c>
      <c r="D3843" s="8">
        <v>2017</v>
      </c>
      <c r="E3843" s="7" t="s">
        <v>1391</v>
      </c>
      <c r="F3843" s="35"/>
      <c r="G3843" s="7">
        <v>156.25</v>
      </c>
      <c r="H3843" s="7">
        <v>340.88713000000001</v>
      </c>
    </row>
    <row r="3844" spans="2:8">
      <c r="B3844" s="13">
        <f t="shared" si="418"/>
        <v>4</v>
      </c>
      <c r="C3844" s="16" t="s">
        <v>1396</v>
      </c>
      <c r="D3844" s="8">
        <v>2017</v>
      </c>
      <c r="E3844" s="7" t="s">
        <v>1391</v>
      </c>
      <c r="F3844" s="35"/>
      <c r="G3844" s="7">
        <v>156.25</v>
      </c>
      <c r="H3844" s="7">
        <v>530.12152000000003</v>
      </c>
    </row>
    <row r="3845" spans="2:8" ht="49.5">
      <c r="B3845" s="13">
        <f>B3844+1</f>
        <v>5</v>
      </c>
      <c r="C3845" s="16" t="s">
        <v>1484</v>
      </c>
      <c r="D3845" s="8">
        <v>2016</v>
      </c>
      <c r="E3845" s="7" t="s">
        <v>1391</v>
      </c>
      <c r="F3845" s="42"/>
      <c r="G3845" s="7">
        <v>244.140625</v>
      </c>
      <c r="H3845" s="38">
        <v>380.25139421741852</v>
      </c>
    </row>
    <row r="3846" spans="2:8" ht="49.5">
      <c r="B3846" s="13">
        <f>B3845+1</f>
        <v>6</v>
      </c>
      <c r="C3846" s="16" t="s">
        <v>1484</v>
      </c>
      <c r="D3846" s="8">
        <v>2016</v>
      </c>
      <c r="E3846" s="7" t="s">
        <v>1391</v>
      </c>
      <c r="F3846" s="42"/>
      <c r="G3846" s="7">
        <v>244.140625</v>
      </c>
      <c r="H3846" s="38">
        <v>357.39170410514157</v>
      </c>
    </row>
    <row r="3847" spans="2:8" s="9" customFormat="1" hidden="1">
      <c r="B3847" s="13"/>
      <c r="C3847" s="17"/>
      <c r="D3847" s="8"/>
      <c r="E3847" s="7"/>
      <c r="F3847" s="40"/>
      <c r="G3847" s="7"/>
      <c r="H3847" s="41"/>
    </row>
    <row r="3848" spans="2:8" s="9" customFormat="1" hidden="1">
      <c r="B3848" s="13"/>
      <c r="C3848" s="17"/>
      <c r="D3848" s="8"/>
      <c r="E3848" s="7"/>
      <c r="F3848" s="40"/>
      <c r="G3848" s="7"/>
      <c r="H3848" s="41"/>
    </row>
    <row r="3849" spans="2:8" s="9" customFormat="1" hidden="1">
      <c r="B3849" s="13"/>
      <c r="C3849" s="17"/>
      <c r="D3849" s="8"/>
      <c r="E3849" s="7"/>
      <c r="F3849" s="28"/>
      <c r="G3849" s="7"/>
      <c r="H3849" s="26"/>
    </row>
    <row r="3850" spans="2:8" s="9" customFormat="1" hidden="1">
      <c r="B3850" s="13"/>
      <c r="C3850" s="17"/>
      <c r="D3850" s="8"/>
      <c r="E3850" s="7"/>
      <c r="F3850" s="28"/>
      <c r="G3850" s="7"/>
      <c r="H3850" s="26"/>
    </row>
    <row r="3851" spans="2:8" s="9" customFormat="1" hidden="1">
      <c r="B3851" s="13"/>
      <c r="C3851" s="17"/>
      <c r="D3851" s="8"/>
      <c r="E3851" s="7"/>
      <c r="F3851" s="28"/>
      <c r="G3851" s="7"/>
      <c r="H3851" s="26"/>
    </row>
    <row r="3852" spans="2:8" s="9" customFormat="1" hidden="1">
      <c r="B3852" s="13"/>
      <c r="C3852" s="17"/>
      <c r="D3852" s="8"/>
      <c r="E3852" s="7"/>
      <c r="F3852" s="28"/>
      <c r="G3852" s="7"/>
      <c r="H3852" s="26"/>
    </row>
    <row r="3853" spans="2:8" s="9" customFormat="1" hidden="1">
      <c r="B3853" s="13"/>
      <c r="C3853" s="17"/>
      <c r="D3853" s="8"/>
      <c r="E3853" s="7"/>
      <c r="F3853" s="28"/>
      <c r="G3853" s="7"/>
      <c r="H3853" s="26"/>
    </row>
    <row r="3854" spans="2:8" s="9" customFormat="1" hidden="1">
      <c r="B3854" s="13"/>
      <c r="C3854" s="17"/>
      <c r="D3854" s="8"/>
      <c r="E3854" s="7"/>
      <c r="F3854" s="28"/>
      <c r="G3854" s="7"/>
      <c r="H3854" s="26"/>
    </row>
    <row r="3855" spans="2:8" s="9" customFormat="1" hidden="1">
      <c r="B3855" s="13"/>
      <c r="C3855" s="17"/>
      <c r="D3855" s="8"/>
      <c r="E3855" s="7"/>
      <c r="F3855" s="28"/>
      <c r="G3855" s="7"/>
      <c r="H3855" s="26"/>
    </row>
    <row r="3856" spans="2:8" s="9" customFormat="1" hidden="1">
      <c r="B3856" s="13"/>
      <c r="C3856" s="17"/>
      <c r="D3856" s="8"/>
      <c r="E3856" s="7"/>
      <c r="F3856" s="28"/>
      <c r="G3856" s="7"/>
      <c r="H3856" s="26"/>
    </row>
    <row r="3857" spans="2:8" s="9" customFormat="1" hidden="1">
      <c r="B3857" s="13"/>
      <c r="C3857" s="17"/>
      <c r="D3857" s="8"/>
      <c r="E3857" s="7"/>
      <c r="F3857" s="28"/>
      <c r="G3857" s="7"/>
      <c r="H3857" s="26"/>
    </row>
    <row r="3858" spans="2:8" s="9" customFormat="1" hidden="1">
      <c r="B3858" s="4"/>
      <c r="C3858" s="5"/>
      <c r="D3858" s="8"/>
      <c r="E3858" s="7"/>
      <c r="F3858" s="7"/>
      <c r="G3858" s="7"/>
      <c r="H3858" s="7"/>
    </row>
    <row r="3859" spans="2:8" s="9" customFormat="1" hidden="1">
      <c r="B3859" s="4"/>
      <c r="C3859" s="5"/>
      <c r="D3859" s="7"/>
      <c r="E3859" s="7"/>
      <c r="F3859" s="7"/>
      <c r="G3859" s="7"/>
      <c r="H3859" s="7"/>
    </row>
    <row r="3860" spans="2:8" s="9" customFormat="1" hidden="1">
      <c r="B3860" s="4"/>
      <c r="C3860" s="5"/>
      <c r="D3860" s="7"/>
      <c r="E3860" s="7"/>
      <c r="F3860" s="7"/>
      <c r="G3860" s="7"/>
      <c r="H3860" s="7"/>
    </row>
    <row r="3861" spans="2:8" s="9" customFormat="1" hidden="1">
      <c r="B3861" s="4"/>
      <c r="C3861" s="5"/>
      <c r="D3861" s="7"/>
      <c r="E3861" s="7"/>
      <c r="F3861" s="7"/>
      <c r="G3861" s="7"/>
      <c r="H3861" s="7"/>
    </row>
    <row r="3862" spans="2:8" s="9" customFormat="1" hidden="1">
      <c r="B3862" s="4"/>
      <c r="C3862" s="5"/>
      <c r="D3862" s="8"/>
      <c r="E3862" s="7"/>
      <c r="F3862" s="7"/>
      <c r="G3862" s="7"/>
      <c r="H3862" s="7"/>
    </row>
    <row r="3863" spans="2:8" s="9" customFormat="1" hidden="1">
      <c r="B3863" s="4"/>
      <c r="C3863" s="5"/>
      <c r="D3863" s="8"/>
      <c r="E3863" s="7"/>
      <c r="F3863" s="7"/>
      <c r="G3863" s="7"/>
      <c r="H3863" s="7"/>
    </row>
    <row r="3864" spans="2:8" s="9" customFormat="1" hidden="1">
      <c r="B3864" s="4"/>
      <c r="C3864" s="5"/>
      <c r="D3864" s="8"/>
      <c r="E3864" s="7"/>
      <c r="F3864" s="7"/>
      <c r="G3864" s="7"/>
      <c r="H3864" s="7"/>
    </row>
    <row r="3865" spans="2:8" s="9" customFormat="1" hidden="1">
      <c r="B3865" s="4"/>
      <c r="C3865" s="5"/>
      <c r="D3865" s="8"/>
      <c r="E3865" s="7"/>
      <c r="F3865" s="7"/>
      <c r="G3865" s="7"/>
      <c r="H3865" s="7"/>
    </row>
    <row r="3866" spans="2:8" s="9" customFormat="1" hidden="1">
      <c r="B3866" s="4"/>
      <c r="C3866" s="5"/>
      <c r="D3866" s="8"/>
      <c r="E3866" s="7"/>
      <c r="F3866" s="7"/>
      <c r="G3866" s="7"/>
      <c r="H3866" s="7"/>
    </row>
    <row r="3867" spans="2:8" s="9" customFormat="1" hidden="1">
      <c r="B3867" s="4"/>
      <c r="C3867" s="5"/>
      <c r="D3867" s="8"/>
      <c r="E3867" s="7"/>
      <c r="F3867" s="7"/>
      <c r="G3867" s="7"/>
      <c r="H3867" s="7"/>
    </row>
    <row r="3868" spans="2:8" s="9" customFormat="1" hidden="1">
      <c r="B3868" s="4"/>
      <c r="C3868" s="5"/>
      <c r="D3868" s="8"/>
      <c r="E3868" s="7"/>
      <c r="F3868" s="7"/>
      <c r="G3868" s="7"/>
      <c r="H3868" s="7"/>
    </row>
    <row r="3869" spans="2:8" s="9" customFormat="1" hidden="1">
      <c r="B3869" s="4"/>
      <c r="C3869" s="5"/>
      <c r="D3869" s="8"/>
      <c r="E3869" s="7"/>
      <c r="F3869" s="7"/>
      <c r="G3869" s="7"/>
      <c r="H3869" s="7"/>
    </row>
    <row r="3870" spans="2:8" s="9" customFormat="1" hidden="1">
      <c r="B3870" s="4"/>
      <c r="C3870" s="5"/>
      <c r="D3870" s="8"/>
      <c r="E3870" s="7"/>
      <c r="F3870" s="7"/>
      <c r="G3870" s="7"/>
      <c r="H3870" s="7"/>
    </row>
    <row r="3871" spans="2:8" s="9" customFormat="1" hidden="1">
      <c r="B3871" s="4"/>
      <c r="C3871" s="5"/>
      <c r="D3871" s="8"/>
      <c r="E3871" s="7"/>
      <c r="F3871" s="7"/>
      <c r="G3871" s="7"/>
      <c r="H3871" s="7"/>
    </row>
    <row r="3872" spans="2:8" s="9" customFormat="1" hidden="1">
      <c r="B3872" s="4"/>
      <c r="C3872" s="5"/>
      <c r="D3872" s="8"/>
      <c r="E3872" s="7"/>
      <c r="F3872" s="7"/>
      <c r="G3872" s="7"/>
      <c r="H3872" s="7"/>
    </row>
    <row r="3873" spans="2:8" s="9" customFormat="1" hidden="1">
      <c r="B3873" s="4"/>
      <c r="C3873" s="5"/>
      <c r="D3873" s="8"/>
      <c r="E3873" s="7"/>
      <c r="F3873" s="7"/>
      <c r="G3873" s="7"/>
      <c r="H3873" s="7"/>
    </row>
    <row r="3874" spans="2:8" s="9" customFormat="1" hidden="1">
      <c r="B3874" s="4"/>
      <c r="C3874" s="5"/>
      <c r="D3874" s="8"/>
      <c r="E3874" s="7"/>
      <c r="F3874" s="7"/>
      <c r="G3874" s="7"/>
      <c r="H3874" s="7"/>
    </row>
    <row r="3875" spans="2:8" s="9" customFormat="1" hidden="1">
      <c r="B3875" s="4"/>
      <c r="C3875" s="5"/>
      <c r="D3875" s="8"/>
      <c r="E3875" s="7"/>
      <c r="F3875" s="7"/>
      <c r="G3875" s="7"/>
      <c r="H3875" s="7"/>
    </row>
    <row r="3876" spans="2:8" s="9" customFormat="1" hidden="1">
      <c r="B3876" s="4"/>
      <c r="C3876" s="5"/>
      <c r="D3876" s="8"/>
      <c r="E3876" s="7"/>
      <c r="F3876" s="7"/>
      <c r="G3876" s="7"/>
      <c r="H3876" s="7"/>
    </row>
    <row r="3877" spans="2:8" s="9" customFormat="1" hidden="1">
      <c r="B3877" s="4"/>
      <c r="C3877" s="5"/>
      <c r="D3877" s="8"/>
      <c r="E3877" s="7"/>
      <c r="F3877" s="7"/>
      <c r="G3877" s="7"/>
      <c r="H3877" s="7"/>
    </row>
    <row r="3878" spans="2:8" s="9" customFormat="1" hidden="1">
      <c r="B3878" s="4"/>
      <c r="C3878" s="5"/>
      <c r="D3878" s="8"/>
      <c r="E3878" s="7"/>
      <c r="F3878" s="7"/>
      <c r="G3878" s="7"/>
      <c r="H3878" s="7"/>
    </row>
    <row r="3879" spans="2:8" s="9" customFormat="1" hidden="1">
      <c r="B3879" s="4"/>
      <c r="C3879" s="5"/>
      <c r="D3879" s="8"/>
      <c r="E3879" s="7"/>
      <c r="F3879" s="7"/>
      <c r="G3879" s="7"/>
      <c r="H3879" s="7"/>
    </row>
    <row r="3880" spans="2:8" s="9" customFormat="1" hidden="1">
      <c r="B3880" s="4"/>
      <c r="C3880" s="5"/>
      <c r="D3880" s="8"/>
      <c r="E3880" s="7"/>
      <c r="F3880" s="7"/>
      <c r="G3880" s="7"/>
      <c r="H3880" s="7"/>
    </row>
    <row r="3881" spans="2:8" s="9" customFormat="1" hidden="1">
      <c r="B3881" s="4"/>
      <c r="C3881" s="5"/>
      <c r="D3881" s="8"/>
      <c r="E3881" s="7"/>
      <c r="F3881" s="7"/>
      <c r="G3881" s="7"/>
      <c r="H3881" s="7"/>
    </row>
    <row r="3882" spans="2:8" s="9" customFormat="1" hidden="1">
      <c r="B3882" s="4"/>
      <c r="C3882" s="5"/>
      <c r="D3882" s="8"/>
      <c r="E3882" s="7"/>
      <c r="F3882" s="7"/>
      <c r="G3882" s="7"/>
      <c r="H3882" s="7"/>
    </row>
    <row r="3883" spans="2:8" s="9" customFormat="1" hidden="1">
      <c r="B3883" s="4"/>
      <c r="C3883" s="5"/>
      <c r="D3883" s="8"/>
      <c r="E3883" s="7"/>
      <c r="F3883" s="7"/>
      <c r="G3883" s="7"/>
      <c r="H3883" s="7"/>
    </row>
    <row r="3884" spans="2:8" s="9" customFormat="1" hidden="1">
      <c r="B3884" s="4"/>
      <c r="C3884" s="5"/>
      <c r="D3884" s="8"/>
      <c r="E3884" s="7"/>
      <c r="F3884" s="7"/>
      <c r="G3884" s="7"/>
      <c r="H3884" s="7"/>
    </row>
    <row r="3885" spans="2:8" s="9" customFormat="1" hidden="1">
      <c r="B3885" s="4"/>
      <c r="C3885" s="5"/>
      <c r="D3885" s="8"/>
      <c r="E3885" s="7"/>
      <c r="F3885" s="7"/>
      <c r="G3885" s="7"/>
      <c r="H3885" s="7"/>
    </row>
    <row r="3886" spans="2:8" s="9" customFormat="1" hidden="1">
      <c r="B3886" s="4"/>
      <c r="C3886" s="5"/>
      <c r="D3886" s="8"/>
      <c r="E3886" s="7"/>
      <c r="F3886" s="7"/>
      <c r="G3886" s="7"/>
      <c r="H3886" s="7"/>
    </row>
    <row r="3887" spans="2:8" s="9" customFormat="1" hidden="1">
      <c r="B3887" s="4"/>
      <c r="C3887" s="5"/>
      <c r="D3887" s="8"/>
      <c r="E3887" s="7"/>
      <c r="F3887" s="7"/>
      <c r="G3887" s="7"/>
      <c r="H3887" s="7"/>
    </row>
    <row r="3888" spans="2:8" s="9" customFormat="1" hidden="1">
      <c r="B3888" s="4"/>
      <c r="C3888" s="5"/>
      <c r="D3888" s="8"/>
      <c r="E3888" s="7"/>
      <c r="F3888" s="7"/>
      <c r="G3888" s="7"/>
      <c r="H3888" s="44"/>
    </row>
    <row r="3889" spans="2:8" s="9" customFormat="1" hidden="1">
      <c r="B3889" s="4"/>
      <c r="C3889" s="5"/>
      <c r="D3889" s="8"/>
      <c r="E3889" s="7"/>
      <c r="F3889" s="7"/>
      <c r="G3889" s="7"/>
      <c r="H3889" s="7"/>
    </row>
    <row r="3890" spans="2:8" s="9" customFormat="1" hidden="1">
      <c r="B3890" s="4"/>
      <c r="C3890" s="5"/>
      <c r="D3890" s="8"/>
      <c r="E3890" s="7"/>
      <c r="F3890" s="7"/>
      <c r="G3890" s="7"/>
      <c r="H3890" s="7"/>
    </row>
    <row r="3891" spans="2:8" s="9" customFormat="1" hidden="1">
      <c r="B3891" s="4"/>
      <c r="C3891" s="5"/>
      <c r="D3891" s="8"/>
      <c r="E3891" s="7"/>
      <c r="F3891" s="7"/>
      <c r="G3891" s="7"/>
      <c r="H3891" s="7"/>
    </row>
    <row r="3892" spans="2:8" s="9" customFormat="1" hidden="1">
      <c r="B3892" s="4"/>
      <c r="C3892" s="5"/>
      <c r="D3892" s="8"/>
      <c r="E3892" s="7"/>
      <c r="F3892" s="7"/>
      <c r="G3892" s="7"/>
      <c r="H3892" s="7"/>
    </row>
    <row r="3893" spans="2:8" s="9" customFormat="1" hidden="1">
      <c r="B3893" s="4"/>
      <c r="C3893" s="5"/>
      <c r="D3893" s="8"/>
      <c r="E3893" s="7"/>
      <c r="F3893" s="7"/>
      <c r="G3893" s="7"/>
      <c r="H3893" s="7"/>
    </row>
    <row r="3894" spans="2:8" s="9" customFormat="1" hidden="1">
      <c r="B3894" s="4"/>
      <c r="C3894" s="5"/>
      <c r="D3894" s="8"/>
      <c r="E3894" s="7"/>
      <c r="F3894" s="7"/>
      <c r="G3894" s="7"/>
      <c r="H3894" s="7"/>
    </row>
    <row r="3895" spans="2:8" s="9" customFormat="1" hidden="1">
      <c r="B3895" s="4"/>
      <c r="C3895" s="5"/>
      <c r="D3895" s="8"/>
      <c r="E3895" s="7"/>
      <c r="F3895" s="7"/>
      <c r="G3895" s="7"/>
      <c r="H3895" s="7"/>
    </row>
    <row r="3896" spans="2:8" s="9" customFormat="1" hidden="1">
      <c r="B3896" s="4"/>
      <c r="C3896" s="5"/>
      <c r="D3896" s="8"/>
      <c r="E3896" s="7"/>
      <c r="F3896" s="7"/>
      <c r="G3896" s="7"/>
      <c r="H3896" s="7"/>
    </row>
    <row r="3897" spans="2:8" s="9" customFormat="1" hidden="1">
      <c r="B3897" s="4"/>
      <c r="C3897" s="5"/>
      <c r="D3897" s="8"/>
      <c r="E3897" s="7"/>
      <c r="F3897" s="7"/>
      <c r="G3897" s="7"/>
      <c r="H3897" s="7"/>
    </row>
    <row r="3898" spans="2:8" s="9" customFormat="1" hidden="1">
      <c r="B3898" s="4"/>
      <c r="C3898" s="5"/>
      <c r="D3898" s="8"/>
      <c r="E3898" s="7"/>
      <c r="F3898" s="7"/>
      <c r="G3898" s="7"/>
      <c r="H3898" s="7"/>
    </row>
    <row r="3899" spans="2:8" s="9" customFormat="1" hidden="1">
      <c r="B3899" s="4"/>
      <c r="C3899" s="5"/>
      <c r="D3899" s="8"/>
      <c r="E3899" s="7"/>
      <c r="F3899" s="7"/>
      <c r="G3899" s="7"/>
      <c r="H3899" s="7"/>
    </row>
    <row r="3900" spans="2:8" s="9" customFormat="1" hidden="1">
      <c r="B3900" s="4"/>
      <c r="C3900" s="5"/>
      <c r="D3900" s="8"/>
      <c r="E3900" s="7"/>
      <c r="F3900" s="7"/>
      <c r="G3900" s="7"/>
      <c r="H3900" s="7"/>
    </row>
    <row r="3901" spans="2:8" s="9" customFormat="1" hidden="1">
      <c r="B3901" s="4"/>
      <c r="C3901" s="5"/>
      <c r="D3901" s="8"/>
      <c r="E3901" s="7"/>
      <c r="F3901" s="7"/>
      <c r="G3901" s="7"/>
      <c r="H3901" s="7"/>
    </row>
    <row r="3902" spans="2:8" s="9" customFormat="1" hidden="1">
      <c r="B3902" s="4"/>
      <c r="C3902" s="5"/>
      <c r="D3902" s="8"/>
      <c r="E3902" s="7"/>
      <c r="F3902" s="7"/>
      <c r="G3902" s="7"/>
      <c r="H3902" s="7"/>
    </row>
    <row r="3903" spans="2:8" s="9" customFormat="1" hidden="1">
      <c r="B3903" s="4"/>
      <c r="C3903" s="5"/>
      <c r="D3903" s="8"/>
      <c r="E3903" s="7"/>
      <c r="F3903" s="7"/>
      <c r="G3903" s="7"/>
      <c r="H3903" s="7"/>
    </row>
    <row r="3904" spans="2:8" s="9" customFormat="1" hidden="1">
      <c r="B3904" s="4"/>
      <c r="C3904" s="5"/>
      <c r="D3904" s="7"/>
      <c r="E3904" s="7"/>
      <c r="F3904" s="7"/>
      <c r="G3904" s="7"/>
      <c r="H3904" s="7"/>
    </row>
    <row r="3905" spans="2:8" s="9" customFormat="1" hidden="1">
      <c r="B3905" s="4"/>
      <c r="C3905" s="5"/>
      <c r="D3905" s="7"/>
      <c r="E3905" s="7"/>
      <c r="F3905" s="7"/>
      <c r="G3905" s="7"/>
      <c r="H3905" s="7"/>
    </row>
    <row r="3906" spans="2:8">
      <c r="B3906" s="4" t="s">
        <v>1485</v>
      </c>
      <c r="C3906" s="5" t="s">
        <v>1486</v>
      </c>
      <c r="D3906" s="8" t="s">
        <v>12</v>
      </c>
      <c r="E3906" s="7" t="s">
        <v>12</v>
      </c>
      <c r="F3906" s="7">
        <f>SUBTOTAL(9,F3907:F3931)</f>
        <v>0</v>
      </c>
      <c r="G3906" s="7">
        <f>SUM(G3907:G3908)</f>
        <v>781.25</v>
      </c>
      <c r="H3906" s="7">
        <f>SUM(H3907:H3908)</f>
        <v>2086.1482300000002</v>
      </c>
    </row>
    <row r="3907" spans="2:8" ht="76.5" customHeight="1">
      <c r="B3907" s="13">
        <v>1</v>
      </c>
      <c r="C3907" s="16" t="s">
        <v>1487</v>
      </c>
      <c r="D3907" s="8">
        <v>2018</v>
      </c>
      <c r="E3907" s="7" t="s">
        <v>1391</v>
      </c>
      <c r="F3907" s="42"/>
      <c r="G3907" s="7">
        <v>390.625</v>
      </c>
      <c r="H3907" s="31">
        <v>1083.8271200000001</v>
      </c>
    </row>
    <row r="3908" spans="2:8">
      <c r="B3908" s="13">
        <v>2</v>
      </c>
      <c r="C3908" s="5" t="s">
        <v>1488</v>
      </c>
      <c r="D3908" s="8">
        <v>2018</v>
      </c>
      <c r="E3908" s="7" t="s">
        <v>1391</v>
      </c>
      <c r="F3908" s="7"/>
      <c r="G3908" s="7">
        <v>390.625</v>
      </c>
      <c r="H3908" s="38">
        <v>1002.32111</v>
      </c>
    </row>
    <row r="3909" spans="2:8" s="9" customFormat="1" hidden="1">
      <c r="B3909" s="4"/>
      <c r="C3909" s="5"/>
      <c r="D3909" s="7"/>
      <c r="E3909" s="7"/>
      <c r="F3909" s="7"/>
      <c r="G3909" s="7"/>
      <c r="H3909" s="7"/>
    </row>
    <row r="3910" spans="2:8" s="9" customFormat="1" hidden="1">
      <c r="B3910" s="4"/>
      <c r="C3910" s="5"/>
      <c r="D3910" s="8"/>
      <c r="E3910" s="7"/>
      <c r="F3910" s="7"/>
      <c r="G3910" s="7"/>
      <c r="H3910" s="7"/>
    </row>
    <row r="3911" spans="2:8" s="9" customFormat="1" hidden="1">
      <c r="B3911" s="4"/>
      <c r="C3911" s="5"/>
      <c r="D3911" s="8"/>
      <c r="E3911" s="7"/>
      <c r="F3911" s="7"/>
      <c r="G3911" s="7"/>
      <c r="H3911" s="7"/>
    </row>
    <row r="3912" spans="2:8" s="9" customFormat="1" hidden="1">
      <c r="B3912" s="4"/>
      <c r="C3912" s="5"/>
      <c r="D3912" s="8"/>
      <c r="E3912" s="7"/>
      <c r="F3912" s="7"/>
      <c r="G3912" s="7"/>
      <c r="H3912" s="7"/>
    </row>
    <row r="3913" spans="2:8" s="9" customFormat="1" hidden="1">
      <c r="B3913" s="4"/>
      <c r="C3913" s="5"/>
      <c r="D3913" s="8"/>
      <c r="E3913" s="7"/>
      <c r="F3913" s="7"/>
      <c r="G3913" s="7"/>
      <c r="H3913" s="7"/>
    </row>
    <row r="3914" spans="2:8" s="9" customFormat="1" hidden="1">
      <c r="B3914" s="4"/>
      <c r="C3914" s="5"/>
      <c r="D3914" s="7"/>
      <c r="E3914" s="7"/>
      <c r="F3914" s="7"/>
      <c r="G3914" s="7"/>
      <c r="H3914" s="7"/>
    </row>
    <row r="3915" spans="2:8" s="9" customFormat="1" hidden="1">
      <c r="B3915" s="4"/>
      <c r="C3915" s="5"/>
      <c r="D3915" s="8"/>
      <c r="E3915" s="7"/>
      <c r="F3915" s="7"/>
      <c r="G3915" s="7"/>
      <c r="H3915" s="7"/>
    </row>
    <row r="3916" spans="2:8" s="9" customFormat="1" hidden="1">
      <c r="B3916" s="4"/>
      <c r="C3916" s="5"/>
      <c r="D3916" s="8"/>
      <c r="E3916" s="7"/>
      <c r="F3916" s="7"/>
      <c r="G3916" s="7"/>
      <c r="H3916" s="7"/>
    </row>
    <row r="3917" spans="2:8" s="9" customFormat="1" hidden="1">
      <c r="B3917" s="4"/>
      <c r="C3917" s="5"/>
      <c r="D3917" s="8"/>
      <c r="E3917" s="7"/>
      <c r="F3917" s="7"/>
      <c r="G3917" s="7"/>
      <c r="H3917" s="7"/>
    </row>
    <row r="3918" spans="2:8" s="9" customFormat="1" hidden="1">
      <c r="B3918" s="4"/>
      <c r="C3918" s="5"/>
      <c r="D3918" s="8"/>
      <c r="E3918" s="7"/>
      <c r="F3918" s="7"/>
      <c r="G3918" s="7"/>
      <c r="H3918" s="7"/>
    </row>
    <row r="3919" spans="2:8" s="9" customFormat="1" hidden="1">
      <c r="B3919" s="4"/>
      <c r="C3919" s="5"/>
      <c r="D3919" s="8"/>
      <c r="E3919" s="7"/>
      <c r="F3919" s="7"/>
      <c r="G3919" s="7"/>
      <c r="H3919" s="7"/>
    </row>
    <row r="3920" spans="2:8" s="9" customFormat="1" hidden="1">
      <c r="B3920" s="4"/>
      <c r="C3920" s="5"/>
      <c r="D3920" s="8"/>
      <c r="E3920" s="7"/>
      <c r="F3920" s="7"/>
      <c r="G3920" s="7"/>
      <c r="H3920" s="7"/>
    </row>
    <row r="3921" spans="2:8" s="9" customFormat="1" hidden="1">
      <c r="B3921" s="4"/>
      <c r="C3921" s="5"/>
      <c r="D3921" s="8"/>
      <c r="E3921" s="7"/>
      <c r="F3921" s="7"/>
      <c r="G3921" s="7"/>
      <c r="H3921" s="7"/>
    </row>
    <row r="3922" spans="2:8" s="9" customFormat="1" hidden="1">
      <c r="B3922" s="4"/>
      <c r="C3922" s="5"/>
      <c r="D3922" s="8"/>
      <c r="E3922" s="7"/>
      <c r="F3922" s="7"/>
      <c r="G3922" s="7"/>
      <c r="H3922" s="7"/>
    </row>
    <row r="3923" spans="2:8" s="9" customFormat="1" hidden="1">
      <c r="B3923" s="4"/>
      <c r="C3923" s="5"/>
      <c r="D3923" s="8"/>
      <c r="E3923" s="7"/>
      <c r="F3923" s="7"/>
      <c r="G3923" s="7"/>
      <c r="H3923" s="7"/>
    </row>
    <row r="3924" spans="2:8" s="9" customFormat="1" hidden="1">
      <c r="B3924" s="4"/>
      <c r="C3924" s="5"/>
      <c r="D3924" s="8"/>
      <c r="E3924" s="7"/>
      <c r="F3924" s="7"/>
      <c r="G3924" s="7"/>
      <c r="H3924" s="7"/>
    </row>
    <row r="3925" spans="2:8" s="9" customFormat="1" hidden="1">
      <c r="B3925" s="4"/>
      <c r="C3925" s="5"/>
      <c r="D3925" s="8"/>
      <c r="E3925" s="7"/>
      <c r="F3925" s="7"/>
      <c r="G3925" s="7"/>
      <c r="H3925" s="7"/>
    </row>
    <row r="3926" spans="2:8" s="9" customFormat="1" hidden="1">
      <c r="B3926" s="4"/>
      <c r="C3926" s="5"/>
      <c r="D3926" s="8"/>
      <c r="E3926" s="7"/>
      <c r="F3926" s="7"/>
      <c r="G3926" s="7"/>
      <c r="H3926" s="7"/>
    </row>
    <row r="3927" spans="2:8" s="9" customFormat="1" hidden="1">
      <c r="B3927" s="4"/>
      <c r="C3927" s="5"/>
      <c r="D3927" s="8"/>
      <c r="E3927" s="7"/>
      <c r="F3927" s="7"/>
      <c r="G3927" s="7"/>
      <c r="H3927" s="7"/>
    </row>
    <row r="3928" spans="2:8" s="9" customFormat="1" hidden="1">
      <c r="B3928" s="4"/>
      <c r="C3928" s="5"/>
      <c r="D3928" s="8"/>
      <c r="E3928" s="7"/>
      <c r="F3928" s="7"/>
      <c r="G3928" s="7"/>
      <c r="H3928" s="7"/>
    </row>
    <row r="3929" spans="2:8" s="9" customFormat="1" hidden="1">
      <c r="B3929" s="4"/>
      <c r="C3929" s="5"/>
      <c r="D3929" s="8"/>
      <c r="E3929" s="7"/>
      <c r="F3929" s="7"/>
      <c r="G3929" s="7"/>
      <c r="H3929" s="7"/>
    </row>
    <row r="3930" spans="2:8" s="9" customFormat="1" hidden="1">
      <c r="B3930" s="4"/>
      <c r="C3930" s="5"/>
      <c r="D3930" s="8"/>
      <c r="E3930" s="7"/>
      <c r="F3930" s="7"/>
      <c r="G3930" s="7"/>
      <c r="H3930" s="7"/>
    </row>
    <row r="3931" spans="2:8" s="9" customFormat="1" hidden="1">
      <c r="B3931" s="4"/>
      <c r="C3931" s="5"/>
      <c r="D3931" s="7"/>
      <c r="E3931" s="7"/>
      <c r="F3931" s="7"/>
      <c r="G3931" s="7"/>
      <c r="H3931" s="7"/>
    </row>
    <row r="3932" spans="2:8" s="9" customFormat="1" ht="33" hidden="1">
      <c r="B3932" s="4" t="s">
        <v>1489</v>
      </c>
      <c r="C3932" s="5" t="s">
        <v>1490</v>
      </c>
      <c r="D3932" s="8" t="s">
        <v>12</v>
      </c>
      <c r="E3932" s="7" t="s">
        <v>12</v>
      </c>
      <c r="F3932" s="7">
        <f>SUBTOTAL(9,F3933:F3942)</f>
        <v>0</v>
      </c>
      <c r="G3932" s="7">
        <f t="shared" ref="G3932:H3932" si="419">SUBTOTAL(9,G3933:G3942)</f>
        <v>0</v>
      </c>
      <c r="H3932" s="7">
        <f t="shared" si="419"/>
        <v>0</v>
      </c>
    </row>
    <row r="3933" spans="2:8" s="9" customFormat="1" hidden="1">
      <c r="B3933" s="4"/>
      <c r="C3933" s="5"/>
      <c r="D3933" s="7"/>
      <c r="E3933" s="7"/>
      <c r="F3933" s="7"/>
      <c r="G3933" s="7"/>
      <c r="H3933" s="7"/>
    </row>
    <row r="3934" spans="2:8" s="9" customFormat="1" hidden="1">
      <c r="B3934" s="4"/>
      <c r="C3934" s="5"/>
      <c r="D3934" s="7"/>
      <c r="E3934" s="7"/>
      <c r="F3934" s="7"/>
      <c r="G3934" s="7"/>
      <c r="H3934" s="7"/>
    </row>
    <row r="3935" spans="2:8" s="9" customFormat="1" hidden="1">
      <c r="B3935" s="4"/>
      <c r="C3935" s="5"/>
      <c r="D3935" s="7"/>
      <c r="E3935" s="7"/>
      <c r="F3935" s="7"/>
      <c r="G3935" s="7"/>
      <c r="H3935" s="7"/>
    </row>
    <row r="3936" spans="2:8" s="9" customFormat="1" hidden="1">
      <c r="B3936" s="4"/>
      <c r="C3936" s="5"/>
      <c r="D3936" s="8"/>
      <c r="E3936" s="7"/>
      <c r="F3936" s="7"/>
      <c r="G3936" s="7"/>
      <c r="H3936" s="7"/>
    </row>
    <row r="3937" spans="2:8" s="9" customFormat="1" hidden="1">
      <c r="B3937" s="4"/>
      <c r="C3937" s="5"/>
      <c r="D3937" s="8"/>
      <c r="E3937" s="7"/>
      <c r="F3937" s="7"/>
      <c r="G3937" s="7"/>
      <c r="H3937" s="7"/>
    </row>
    <row r="3938" spans="2:8" s="9" customFormat="1" hidden="1">
      <c r="B3938" s="4"/>
      <c r="C3938" s="5"/>
      <c r="D3938" s="8"/>
      <c r="E3938" s="7"/>
      <c r="F3938" s="7"/>
      <c r="G3938" s="7"/>
      <c r="H3938" s="7"/>
    </row>
    <row r="3939" spans="2:8" s="9" customFormat="1" hidden="1">
      <c r="B3939" s="4"/>
      <c r="C3939" s="5"/>
      <c r="D3939" s="8"/>
      <c r="E3939" s="7"/>
      <c r="F3939" s="7"/>
      <c r="G3939" s="7"/>
      <c r="H3939" s="7"/>
    </row>
    <row r="3940" spans="2:8" s="9" customFormat="1" hidden="1">
      <c r="B3940" s="4"/>
      <c r="C3940" s="5"/>
      <c r="D3940" s="8"/>
      <c r="E3940" s="7"/>
      <c r="F3940" s="7"/>
      <c r="G3940" s="7"/>
      <c r="H3940" s="7"/>
    </row>
    <row r="3941" spans="2:8" s="9" customFormat="1" hidden="1">
      <c r="B3941" s="4"/>
      <c r="C3941" s="5"/>
      <c r="D3941" s="7"/>
      <c r="E3941" s="7"/>
      <c r="F3941" s="7"/>
      <c r="G3941" s="7"/>
      <c r="H3941" s="7"/>
    </row>
    <row r="3942" spans="2:8" s="9" customFormat="1" hidden="1">
      <c r="B3942" s="4"/>
      <c r="C3942" s="5"/>
      <c r="D3942" s="7"/>
      <c r="E3942" s="7"/>
      <c r="F3942" s="7"/>
      <c r="G3942" s="7"/>
      <c r="H3942" s="7"/>
    </row>
    <row r="3943" spans="2:8" s="9" customFormat="1" hidden="1">
      <c r="B3943" s="4" t="s">
        <v>1491</v>
      </c>
      <c r="C3943" s="5" t="s">
        <v>1492</v>
      </c>
      <c r="D3943" s="8" t="s">
        <v>12</v>
      </c>
      <c r="E3943" s="7" t="s">
        <v>12</v>
      </c>
      <c r="F3943" s="7">
        <f>SUBTOTAL(9,F3944)</f>
        <v>0</v>
      </c>
      <c r="G3943" s="7">
        <f t="shared" ref="G3943:H3943" si="420">SUBTOTAL(9,G3944)</f>
        <v>0</v>
      </c>
      <c r="H3943" s="7">
        <f t="shared" si="420"/>
        <v>0</v>
      </c>
    </row>
    <row r="3944" spans="2:8" s="9" customFormat="1" hidden="1">
      <c r="B3944" s="4" t="s">
        <v>20</v>
      </c>
      <c r="C3944" s="5"/>
      <c r="D3944" s="7"/>
      <c r="E3944" s="7"/>
      <c r="F3944" s="7"/>
      <c r="G3944" s="7"/>
      <c r="H3944" s="7"/>
    </row>
    <row r="3945" spans="2:8" s="9" customFormat="1" hidden="1">
      <c r="B3945" s="4" t="s">
        <v>1493</v>
      </c>
      <c r="C3945" s="5" t="s">
        <v>1494</v>
      </c>
      <c r="D3945" s="8" t="s">
        <v>12</v>
      </c>
      <c r="E3945" s="7" t="s">
        <v>12</v>
      </c>
      <c r="F3945" s="7">
        <f>F3946+F3948+F3950+F3952+F3955+F3957</f>
        <v>0</v>
      </c>
      <c r="G3945" s="7">
        <f t="shared" ref="G3945:H3945" si="421">G3946+G3948+G3950+G3952+G3955+G3957</f>
        <v>0</v>
      </c>
      <c r="H3945" s="7">
        <f t="shared" si="421"/>
        <v>0</v>
      </c>
    </row>
    <row r="3946" spans="2:8" s="9" customFormat="1" ht="33" hidden="1">
      <c r="B3946" s="4" t="s">
        <v>1495</v>
      </c>
      <c r="C3946" s="5" t="s">
        <v>1389</v>
      </c>
      <c r="D3946" s="8" t="s">
        <v>12</v>
      </c>
      <c r="E3946" s="7" t="s">
        <v>12</v>
      </c>
      <c r="F3946" s="7">
        <f>SUBTOTAL(9,F3947)</f>
        <v>0</v>
      </c>
      <c r="G3946" s="7">
        <f t="shared" ref="G3946:H3946" si="422">SUBTOTAL(9,G3947)</f>
        <v>0</v>
      </c>
      <c r="H3946" s="7">
        <f t="shared" si="422"/>
        <v>0</v>
      </c>
    </row>
    <row r="3947" spans="2:8" s="9" customFormat="1" hidden="1">
      <c r="B3947" s="4"/>
      <c r="C3947" s="5"/>
      <c r="D3947" s="8"/>
      <c r="E3947" s="8"/>
      <c r="F3947" s="7"/>
      <c r="G3947" s="7"/>
      <c r="H3947" s="7"/>
    </row>
    <row r="3948" spans="2:8" s="9" customFormat="1" ht="33" hidden="1">
      <c r="B3948" s="4" t="s">
        <v>1496</v>
      </c>
      <c r="C3948" s="5" t="s">
        <v>1449</v>
      </c>
      <c r="D3948" s="8" t="s">
        <v>12</v>
      </c>
      <c r="E3948" s="7" t="s">
        <v>12</v>
      </c>
      <c r="F3948" s="7">
        <f>SUBTOTAL(9,F3949)</f>
        <v>0</v>
      </c>
      <c r="G3948" s="7">
        <f t="shared" ref="G3948:H3948" si="423">SUBTOTAL(9,G3949)</f>
        <v>0</v>
      </c>
      <c r="H3948" s="7">
        <f t="shared" si="423"/>
        <v>0</v>
      </c>
    </row>
    <row r="3949" spans="2:8" s="9" customFormat="1" hidden="1">
      <c r="B3949" s="4"/>
      <c r="C3949" s="5"/>
      <c r="D3949" s="7"/>
      <c r="E3949" s="7"/>
      <c r="F3949" s="7"/>
      <c r="G3949" s="7"/>
      <c r="H3949" s="7"/>
    </row>
    <row r="3950" spans="2:8" s="9" customFormat="1" ht="33" hidden="1">
      <c r="B3950" s="4" t="s">
        <v>1497</v>
      </c>
      <c r="C3950" s="5" t="s">
        <v>1476</v>
      </c>
      <c r="D3950" s="8" t="s">
        <v>12</v>
      </c>
      <c r="E3950" s="7" t="s">
        <v>12</v>
      </c>
      <c r="F3950" s="7">
        <f>SUBTOTAL(9,F3951)</f>
        <v>0</v>
      </c>
      <c r="G3950" s="7">
        <f t="shared" ref="G3950:H3950" si="424">SUBTOTAL(9,G3951)</f>
        <v>0</v>
      </c>
      <c r="H3950" s="7">
        <f t="shared" si="424"/>
        <v>0</v>
      </c>
    </row>
    <row r="3951" spans="2:8" s="9" customFormat="1" hidden="1">
      <c r="B3951" s="4" t="s">
        <v>20</v>
      </c>
      <c r="C3951" s="5"/>
      <c r="D3951" s="7"/>
      <c r="E3951" s="7"/>
      <c r="F3951" s="7"/>
      <c r="G3951" s="7"/>
      <c r="H3951" s="7"/>
    </row>
    <row r="3952" spans="2:8" s="9" customFormat="1" hidden="1">
      <c r="B3952" s="4" t="s">
        <v>1498</v>
      </c>
      <c r="C3952" s="5" t="s">
        <v>1486</v>
      </c>
      <c r="D3952" s="8" t="s">
        <v>12</v>
      </c>
      <c r="E3952" s="7" t="s">
        <v>12</v>
      </c>
      <c r="F3952" s="7">
        <f>SUBTOTAL(9,F3953:F3954)</f>
        <v>0</v>
      </c>
      <c r="G3952" s="7">
        <f t="shared" ref="G3952:H3952" si="425">SUBTOTAL(9,G3953:G3954)</f>
        <v>0</v>
      </c>
      <c r="H3952" s="7">
        <f t="shared" si="425"/>
        <v>0</v>
      </c>
    </row>
    <row r="3953" spans="2:8" s="9" customFormat="1" hidden="1">
      <c r="B3953" s="4"/>
      <c r="C3953" s="5"/>
      <c r="D3953" s="7"/>
      <c r="E3953" s="7"/>
      <c r="F3953" s="7"/>
      <c r="G3953" s="7"/>
      <c r="H3953" s="7"/>
    </row>
    <row r="3954" spans="2:8" s="9" customFormat="1" hidden="1">
      <c r="B3954" s="4"/>
      <c r="C3954" s="5"/>
      <c r="D3954" s="7"/>
      <c r="E3954" s="7"/>
      <c r="F3954" s="7"/>
      <c r="G3954" s="7"/>
      <c r="H3954" s="7"/>
    </row>
    <row r="3955" spans="2:8" s="9" customFormat="1" ht="33" hidden="1">
      <c r="B3955" s="4" t="s">
        <v>1499</v>
      </c>
      <c r="C3955" s="5" t="s">
        <v>1490</v>
      </c>
      <c r="D3955" s="8" t="s">
        <v>12</v>
      </c>
      <c r="E3955" s="7" t="s">
        <v>12</v>
      </c>
      <c r="F3955" s="7">
        <f>SUBTOTAL(9,F3956)</f>
        <v>0</v>
      </c>
      <c r="G3955" s="7">
        <f t="shared" ref="G3955:H3955" si="426">SUBTOTAL(9,G3956)</f>
        <v>0</v>
      </c>
      <c r="H3955" s="7">
        <f t="shared" si="426"/>
        <v>0</v>
      </c>
    </row>
    <row r="3956" spans="2:8" s="9" customFormat="1" hidden="1">
      <c r="B3956" s="4" t="s">
        <v>20</v>
      </c>
      <c r="C3956" s="5"/>
      <c r="D3956" s="7"/>
      <c r="E3956" s="7"/>
      <c r="F3956" s="7"/>
      <c r="G3956" s="7"/>
      <c r="H3956" s="7"/>
    </row>
    <row r="3957" spans="2:8" s="9" customFormat="1" hidden="1">
      <c r="B3957" s="4" t="s">
        <v>1500</v>
      </c>
      <c r="C3957" s="5" t="s">
        <v>1492</v>
      </c>
      <c r="D3957" s="8" t="s">
        <v>12</v>
      </c>
      <c r="E3957" s="7" t="s">
        <v>12</v>
      </c>
      <c r="F3957" s="7">
        <f>SUBTOTAL(9,F3958)</f>
        <v>0</v>
      </c>
      <c r="G3957" s="7">
        <f t="shared" ref="G3957:H3957" si="427">SUBTOTAL(9,G3958)</f>
        <v>0</v>
      </c>
      <c r="H3957" s="7">
        <f t="shared" si="427"/>
        <v>0</v>
      </c>
    </row>
    <row r="3958" spans="2:8" s="9" customFormat="1" hidden="1">
      <c r="B3958" s="4" t="s">
        <v>20</v>
      </c>
      <c r="C3958" s="5"/>
      <c r="D3958" s="7"/>
      <c r="E3958" s="7"/>
      <c r="F3958" s="7"/>
      <c r="G3958" s="7"/>
      <c r="H3958" s="7"/>
    </row>
    <row r="3959" spans="2:8" s="9" customFormat="1" ht="49.5" hidden="1">
      <c r="B3959" s="4" t="s">
        <v>1501</v>
      </c>
      <c r="C3959" s="5" t="s">
        <v>1502</v>
      </c>
      <c r="D3959" s="8" t="s">
        <v>12</v>
      </c>
      <c r="E3959" s="7" t="s">
        <v>12</v>
      </c>
      <c r="F3959" s="7">
        <f>F3960</f>
        <v>0</v>
      </c>
      <c r="G3959" s="7">
        <f t="shared" ref="G3959:H3959" si="428">G3960</f>
        <v>0</v>
      </c>
      <c r="H3959" s="7">
        <f t="shared" si="428"/>
        <v>0</v>
      </c>
    </row>
    <row r="3960" spans="2:8" s="9" customFormat="1" ht="33" hidden="1">
      <c r="B3960" s="4" t="s">
        <v>1503</v>
      </c>
      <c r="C3960" s="5" t="s">
        <v>1504</v>
      </c>
      <c r="D3960" s="8" t="s">
        <v>12</v>
      </c>
      <c r="E3960" s="7" t="s">
        <v>12</v>
      </c>
      <c r="F3960" s="7">
        <f>F3961+F3974</f>
        <v>0</v>
      </c>
      <c r="G3960" s="7">
        <f t="shared" ref="G3960:H3960" si="429">G3961+G3974</f>
        <v>0</v>
      </c>
      <c r="H3960" s="7">
        <f t="shared" si="429"/>
        <v>0</v>
      </c>
    </row>
    <row r="3961" spans="2:8" s="9" customFormat="1" hidden="1">
      <c r="B3961" s="4" t="s">
        <v>1505</v>
      </c>
      <c r="C3961" s="5" t="s">
        <v>1387</v>
      </c>
      <c r="D3961" s="8" t="s">
        <v>12</v>
      </c>
      <c r="E3961" s="7" t="s">
        <v>12</v>
      </c>
      <c r="F3961" s="7">
        <f>F3962+F3964+F3966+F3968+F3970+F3972</f>
        <v>0</v>
      </c>
      <c r="G3961" s="7">
        <f t="shared" ref="G3961:H3961" si="430">G3962+G3964+G3966+G3968+G3970+G3972</f>
        <v>0</v>
      </c>
      <c r="H3961" s="7">
        <f t="shared" si="430"/>
        <v>0</v>
      </c>
    </row>
    <row r="3962" spans="2:8" s="9" customFormat="1" ht="33" hidden="1">
      <c r="B3962" s="4" t="s">
        <v>1506</v>
      </c>
      <c r="C3962" s="5" t="s">
        <v>1389</v>
      </c>
      <c r="D3962" s="8" t="s">
        <v>12</v>
      </c>
      <c r="E3962" s="7" t="s">
        <v>12</v>
      </c>
      <c r="F3962" s="7">
        <f>SUBTOTAL(9,F3963)</f>
        <v>0</v>
      </c>
      <c r="G3962" s="7">
        <f t="shared" ref="G3962:H3962" si="431">SUBTOTAL(9,G3963)</f>
        <v>0</v>
      </c>
      <c r="H3962" s="7">
        <f t="shared" si="431"/>
        <v>0</v>
      </c>
    </row>
    <row r="3963" spans="2:8" s="9" customFormat="1" hidden="1">
      <c r="B3963" s="4" t="s">
        <v>20</v>
      </c>
      <c r="C3963" s="5"/>
      <c r="D3963" s="7"/>
      <c r="E3963" s="7"/>
      <c r="F3963" s="7"/>
      <c r="G3963" s="7"/>
      <c r="H3963" s="7"/>
    </row>
    <row r="3964" spans="2:8" s="9" customFormat="1" ht="33" hidden="1">
      <c r="B3964" s="4" t="s">
        <v>1507</v>
      </c>
      <c r="C3964" s="5" t="s">
        <v>1508</v>
      </c>
      <c r="D3964" s="8" t="s">
        <v>12</v>
      </c>
      <c r="E3964" s="7" t="s">
        <v>12</v>
      </c>
      <c r="F3964" s="7">
        <f>SUBTOTAL(9,F3965)</f>
        <v>0</v>
      </c>
      <c r="G3964" s="7">
        <f t="shared" ref="G3964:H3964" si="432">SUBTOTAL(9,G3965)</f>
        <v>0</v>
      </c>
      <c r="H3964" s="7">
        <f t="shared" si="432"/>
        <v>0</v>
      </c>
    </row>
    <row r="3965" spans="2:8" s="9" customFormat="1" hidden="1">
      <c r="B3965" s="4" t="s">
        <v>20</v>
      </c>
      <c r="C3965" s="5"/>
      <c r="D3965" s="7"/>
      <c r="E3965" s="7"/>
      <c r="F3965" s="7"/>
      <c r="G3965" s="7"/>
      <c r="H3965" s="7"/>
    </row>
    <row r="3966" spans="2:8" s="9" customFormat="1" ht="33" hidden="1">
      <c r="B3966" s="4" t="s">
        <v>1509</v>
      </c>
      <c r="C3966" s="5" t="s">
        <v>1476</v>
      </c>
      <c r="D3966" s="8" t="s">
        <v>12</v>
      </c>
      <c r="E3966" s="7" t="s">
        <v>12</v>
      </c>
      <c r="F3966" s="7">
        <f>SUBTOTAL(9,F3967)</f>
        <v>0</v>
      </c>
      <c r="G3966" s="7">
        <f t="shared" ref="G3966:H3966" si="433">SUBTOTAL(9,G3967)</f>
        <v>0</v>
      </c>
      <c r="H3966" s="7">
        <f t="shared" si="433"/>
        <v>0</v>
      </c>
    </row>
    <row r="3967" spans="2:8" s="9" customFormat="1" hidden="1">
      <c r="B3967" s="4" t="s">
        <v>20</v>
      </c>
      <c r="C3967" s="5"/>
      <c r="D3967" s="7"/>
      <c r="E3967" s="7"/>
      <c r="F3967" s="7"/>
      <c r="G3967" s="7"/>
      <c r="H3967" s="7"/>
    </row>
    <row r="3968" spans="2:8" s="9" customFormat="1" hidden="1">
      <c r="B3968" s="4" t="s">
        <v>1510</v>
      </c>
      <c r="C3968" s="5" t="s">
        <v>1486</v>
      </c>
      <c r="D3968" s="8" t="s">
        <v>12</v>
      </c>
      <c r="E3968" s="7" t="s">
        <v>12</v>
      </c>
      <c r="F3968" s="7">
        <f>SUBTOTAL(9,F3969)</f>
        <v>0</v>
      </c>
      <c r="G3968" s="7">
        <f t="shared" ref="G3968:H3968" si="434">SUBTOTAL(9,G3969)</f>
        <v>0</v>
      </c>
      <c r="H3968" s="7">
        <f t="shared" si="434"/>
        <v>0</v>
      </c>
    </row>
    <row r="3969" spans="2:8" s="9" customFormat="1" hidden="1">
      <c r="B3969" s="4" t="s">
        <v>20</v>
      </c>
      <c r="C3969" s="5"/>
      <c r="D3969" s="7"/>
      <c r="E3969" s="7"/>
      <c r="F3969" s="7"/>
      <c r="G3969" s="7"/>
      <c r="H3969" s="7"/>
    </row>
    <row r="3970" spans="2:8" s="9" customFormat="1" ht="33" hidden="1">
      <c r="B3970" s="4" t="s">
        <v>1511</v>
      </c>
      <c r="C3970" s="5" t="s">
        <v>1512</v>
      </c>
      <c r="D3970" s="8" t="s">
        <v>12</v>
      </c>
      <c r="E3970" s="7" t="s">
        <v>12</v>
      </c>
      <c r="F3970" s="7">
        <f>SUBTOTAL(9,F3971)</f>
        <v>0</v>
      </c>
      <c r="G3970" s="7">
        <f t="shared" ref="G3970:H3970" si="435">SUBTOTAL(9,G3971)</f>
        <v>0</v>
      </c>
      <c r="H3970" s="7">
        <f t="shared" si="435"/>
        <v>0</v>
      </c>
    </row>
    <row r="3971" spans="2:8" s="9" customFormat="1" hidden="1">
      <c r="B3971" s="4" t="s">
        <v>20</v>
      </c>
      <c r="C3971" s="5"/>
      <c r="D3971" s="7"/>
      <c r="E3971" s="7"/>
      <c r="F3971" s="7"/>
      <c r="G3971" s="7"/>
      <c r="H3971" s="7"/>
    </row>
    <row r="3972" spans="2:8" s="9" customFormat="1" hidden="1">
      <c r="B3972" s="4" t="s">
        <v>1513</v>
      </c>
      <c r="C3972" s="5" t="s">
        <v>1492</v>
      </c>
      <c r="D3972" s="8" t="s">
        <v>12</v>
      </c>
      <c r="E3972" s="7" t="s">
        <v>12</v>
      </c>
      <c r="F3972" s="7">
        <f>SUBTOTAL(9,F3973)</f>
        <v>0</v>
      </c>
      <c r="G3972" s="7">
        <f t="shared" ref="G3972:H3972" si="436">SUBTOTAL(9,G3973)</f>
        <v>0</v>
      </c>
      <c r="H3972" s="7">
        <f t="shared" si="436"/>
        <v>0</v>
      </c>
    </row>
    <row r="3973" spans="2:8" s="9" customFormat="1" hidden="1">
      <c r="B3973" s="4" t="s">
        <v>20</v>
      </c>
      <c r="C3973" s="5"/>
      <c r="D3973" s="7"/>
      <c r="E3973" s="7"/>
      <c r="F3973" s="7"/>
      <c r="G3973" s="7"/>
      <c r="H3973" s="7"/>
    </row>
    <row r="3974" spans="2:8" s="9" customFormat="1" hidden="1">
      <c r="B3974" s="4" t="s">
        <v>1514</v>
      </c>
      <c r="C3974" s="5" t="s">
        <v>1494</v>
      </c>
      <c r="D3974" s="8" t="s">
        <v>12</v>
      </c>
      <c r="E3974" s="7" t="s">
        <v>12</v>
      </c>
      <c r="F3974" s="7">
        <f>F3975+F3977+F3979+F3981+F3983+F3985</f>
        <v>0</v>
      </c>
      <c r="G3974" s="7">
        <f t="shared" ref="G3974:H3974" si="437">G3975+G3977+G3979+G3981+G3983+G3985</f>
        <v>0</v>
      </c>
      <c r="H3974" s="7">
        <f t="shared" si="437"/>
        <v>0</v>
      </c>
    </row>
    <row r="3975" spans="2:8" s="9" customFormat="1" ht="33" hidden="1">
      <c r="B3975" s="4" t="s">
        <v>1515</v>
      </c>
      <c r="C3975" s="5" t="s">
        <v>1389</v>
      </c>
      <c r="D3975" s="8" t="s">
        <v>12</v>
      </c>
      <c r="E3975" s="7" t="s">
        <v>12</v>
      </c>
      <c r="F3975" s="7">
        <f>SUBTOTAL(9,F3976)</f>
        <v>0</v>
      </c>
      <c r="G3975" s="7">
        <f t="shared" ref="G3975:H3975" si="438">SUBTOTAL(9,G3976)</f>
        <v>0</v>
      </c>
      <c r="H3975" s="7">
        <f t="shared" si="438"/>
        <v>0</v>
      </c>
    </row>
    <row r="3976" spans="2:8" s="9" customFormat="1" hidden="1">
      <c r="B3976" s="4" t="s">
        <v>20</v>
      </c>
      <c r="C3976" s="5"/>
      <c r="D3976" s="7"/>
      <c r="E3976" s="7"/>
      <c r="F3976" s="7"/>
      <c r="G3976" s="7"/>
      <c r="H3976" s="7"/>
    </row>
    <row r="3977" spans="2:8" s="9" customFormat="1" ht="33" hidden="1">
      <c r="B3977" s="4" t="s">
        <v>1516</v>
      </c>
      <c r="C3977" s="5" t="s">
        <v>1508</v>
      </c>
      <c r="D3977" s="8" t="s">
        <v>12</v>
      </c>
      <c r="E3977" s="7" t="s">
        <v>12</v>
      </c>
      <c r="F3977" s="7">
        <f>SUBTOTAL(9,F3978)</f>
        <v>0</v>
      </c>
      <c r="G3977" s="7">
        <f t="shared" ref="G3977:H3977" si="439">SUBTOTAL(9,G3978)</f>
        <v>0</v>
      </c>
      <c r="H3977" s="7">
        <f t="shared" si="439"/>
        <v>0</v>
      </c>
    </row>
    <row r="3978" spans="2:8" s="9" customFormat="1" hidden="1">
      <c r="B3978" s="4" t="s">
        <v>20</v>
      </c>
      <c r="C3978" s="5"/>
      <c r="D3978" s="7"/>
      <c r="E3978" s="7"/>
      <c r="F3978" s="7"/>
      <c r="G3978" s="7"/>
      <c r="H3978" s="7"/>
    </row>
    <row r="3979" spans="2:8" s="9" customFormat="1" ht="33" hidden="1">
      <c r="B3979" s="4" t="s">
        <v>1517</v>
      </c>
      <c r="C3979" s="5" t="s">
        <v>1476</v>
      </c>
      <c r="D3979" s="8" t="s">
        <v>12</v>
      </c>
      <c r="E3979" s="7" t="s">
        <v>12</v>
      </c>
      <c r="F3979" s="7">
        <f>SUBTOTAL(9,F3980)</f>
        <v>0</v>
      </c>
      <c r="G3979" s="7">
        <f t="shared" ref="G3979:H3979" si="440">SUBTOTAL(9,G3980)</f>
        <v>0</v>
      </c>
      <c r="H3979" s="7">
        <f t="shared" si="440"/>
        <v>0</v>
      </c>
    </row>
    <row r="3980" spans="2:8" s="9" customFormat="1" hidden="1">
      <c r="B3980" s="4" t="s">
        <v>20</v>
      </c>
      <c r="C3980" s="5"/>
      <c r="D3980" s="7"/>
      <c r="E3980" s="7"/>
      <c r="F3980" s="7"/>
      <c r="G3980" s="7"/>
      <c r="H3980" s="7"/>
    </row>
    <row r="3981" spans="2:8" s="9" customFormat="1" hidden="1">
      <c r="B3981" s="4" t="s">
        <v>1518</v>
      </c>
      <c r="C3981" s="5" t="s">
        <v>1486</v>
      </c>
      <c r="D3981" s="8" t="s">
        <v>12</v>
      </c>
      <c r="E3981" s="7" t="s">
        <v>12</v>
      </c>
      <c r="F3981" s="7">
        <f>SUBTOTAL(9,F3982)</f>
        <v>0</v>
      </c>
      <c r="G3981" s="7">
        <f t="shared" ref="G3981:H3981" si="441">SUBTOTAL(9,G3982)</f>
        <v>0</v>
      </c>
      <c r="H3981" s="7">
        <f t="shared" si="441"/>
        <v>0</v>
      </c>
    </row>
    <row r="3982" spans="2:8" s="9" customFormat="1" hidden="1">
      <c r="B3982" s="4" t="s">
        <v>20</v>
      </c>
      <c r="C3982" s="5"/>
      <c r="D3982" s="7"/>
      <c r="E3982" s="7"/>
      <c r="F3982" s="7"/>
      <c r="G3982" s="7"/>
      <c r="H3982" s="7"/>
    </row>
    <row r="3983" spans="2:8" s="9" customFormat="1" ht="33" hidden="1">
      <c r="B3983" s="4" t="s">
        <v>1519</v>
      </c>
      <c r="C3983" s="5" t="s">
        <v>1512</v>
      </c>
      <c r="D3983" s="8" t="s">
        <v>12</v>
      </c>
      <c r="E3983" s="7" t="s">
        <v>12</v>
      </c>
      <c r="F3983" s="7">
        <f>SUBTOTAL(9,F3984)</f>
        <v>0</v>
      </c>
      <c r="G3983" s="7">
        <f t="shared" ref="G3983:H3983" si="442">SUBTOTAL(9,G3984)</f>
        <v>0</v>
      </c>
      <c r="H3983" s="7">
        <f t="shared" si="442"/>
        <v>0</v>
      </c>
    </row>
    <row r="3984" spans="2:8" s="9" customFormat="1" hidden="1">
      <c r="B3984" s="4" t="s">
        <v>20</v>
      </c>
      <c r="C3984" s="5"/>
      <c r="D3984" s="7"/>
      <c r="E3984" s="7"/>
      <c r="F3984" s="7"/>
      <c r="G3984" s="7"/>
      <c r="H3984" s="7"/>
    </row>
    <row r="3985" spans="2:8" s="9" customFormat="1" hidden="1">
      <c r="B3985" s="4" t="s">
        <v>1520</v>
      </c>
      <c r="C3985" s="5" t="s">
        <v>1492</v>
      </c>
      <c r="D3985" s="8" t="s">
        <v>12</v>
      </c>
      <c r="E3985" s="7" t="s">
        <v>12</v>
      </c>
      <c r="F3985" s="7">
        <f>SUBTOTAL(9,F3986)</f>
        <v>0</v>
      </c>
      <c r="G3985" s="7">
        <f t="shared" ref="G3985:H3985" si="443">SUBTOTAL(9,G3986)</f>
        <v>0</v>
      </c>
      <c r="H3985" s="7">
        <f t="shared" si="443"/>
        <v>0</v>
      </c>
    </row>
    <row r="3986" spans="2:8" s="9" customFormat="1" hidden="1">
      <c r="B3986" s="4"/>
      <c r="C3986" s="5"/>
      <c r="D3986" s="7"/>
      <c r="E3986" s="7"/>
      <c r="F3986" s="7"/>
      <c r="G3986" s="7"/>
      <c r="H3986" s="7"/>
    </row>
    <row r="3987" spans="2:8" s="9" customFormat="1" ht="33" hidden="1">
      <c r="B3987" s="4" t="s">
        <v>1521</v>
      </c>
      <c r="C3987" s="5" t="s">
        <v>1522</v>
      </c>
      <c r="D3987" s="8" t="s">
        <v>12</v>
      </c>
      <c r="E3987" s="7" t="s">
        <v>12</v>
      </c>
      <c r="F3987" s="7">
        <f>F3988+F3990</f>
        <v>0</v>
      </c>
      <c r="G3987" s="7">
        <f t="shared" ref="G3987:H3987" si="444">G3988+G3990</f>
        <v>0</v>
      </c>
      <c r="H3987" s="7">
        <f t="shared" si="444"/>
        <v>0</v>
      </c>
    </row>
    <row r="3988" spans="2:8" s="9" customFormat="1" hidden="1">
      <c r="B3988" s="4">
        <v>6.1</v>
      </c>
      <c r="C3988" s="5" t="s">
        <v>1523</v>
      </c>
      <c r="D3988" s="8" t="s">
        <v>12</v>
      </c>
      <c r="E3988" s="7" t="s">
        <v>12</v>
      </c>
      <c r="F3988" s="7">
        <f>SUBTOTAL(9,F3989)</f>
        <v>0</v>
      </c>
      <c r="G3988" s="7">
        <f t="shared" ref="G3988:H3988" si="445">SUBTOTAL(9,G3989)</f>
        <v>0</v>
      </c>
      <c r="H3988" s="7">
        <f t="shared" si="445"/>
        <v>0</v>
      </c>
    </row>
    <row r="3989" spans="2:8" s="9" customFormat="1" hidden="1">
      <c r="B3989" s="4" t="s">
        <v>20</v>
      </c>
      <c r="C3989" s="5"/>
      <c r="D3989" s="7"/>
      <c r="E3989" s="7"/>
      <c r="F3989" s="7"/>
      <c r="G3989" s="7"/>
      <c r="H3989" s="7"/>
    </row>
    <row r="3990" spans="2:8" s="9" customFormat="1" hidden="1">
      <c r="B3990" s="4">
        <v>6.2</v>
      </c>
      <c r="C3990" s="5" t="s">
        <v>1524</v>
      </c>
      <c r="D3990" s="8" t="s">
        <v>12</v>
      </c>
      <c r="E3990" s="7" t="s">
        <v>12</v>
      </c>
      <c r="F3990" s="7">
        <f>SUBTOTAL(9,F3991)</f>
        <v>0</v>
      </c>
      <c r="G3990" s="7">
        <f t="shared" ref="G3990:H3990" si="446">SUBTOTAL(9,G3991)</f>
        <v>0</v>
      </c>
      <c r="H3990" s="7">
        <f t="shared" si="446"/>
        <v>0</v>
      </c>
    </row>
    <row r="3991" spans="2:8" s="9" customFormat="1" ht="30" hidden="1" customHeight="1">
      <c r="B3991" s="4" t="s">
        <v>20</v>
      </c>
      <c r="C3991" s="5"/>
      <c r="D3991" s="7"/>
      <c r="E3991" s="7"/>
      <c r="F3991" s="7"/>
      <c r="G3991" s="7"/>
      <c r="H3991" s="7"/>
    </row>
    <row r="3992" spans="2:8">
      <c r="H3992" s="45"/>
    </row>
  </sheetData>
  <mergeCells count="3">
    <mergeCell ref="F2:H2"/>
    <mergeCell ref="F3:H3"/>
    <mergeCell ref="B5:H5"/>
  </mergeCells>
  <printOptions horizontalCentered="1"/>
  <pageMargins left="0.51181102362204722" right="0.11811023622047245" top="0.15748031496062992" bottom="0.15748031496062992" header="0.11811023622047245" footer="0.11811023622047245"/>
  <pageSetup paperSize="9" scale="45" orientation="portrait" r:id="rId1"/>
  <colBreaks count="1" manualBreakCount="1">
    <brk id="1614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46"/>
  <sheetViews>
    <sheetView tabSelected="1" zoomScale="85" zoomScaleNormal="85" zoomScaleSheetLayoutView="40" workbookViewId="0">
      <pane xSplit="1" ySplit="8" topLeftCell="B9" activePane="bottomRight" state="frozen"/>
      <selection activeCell="G3235" sqref="G3235"/>
      <selection pane="topRight" activeCell="G3235" sqref="G3235"/>
      <selection pane="bottomLeft" activeCell="G3235" sqref="G3235"/>
      <selection pane="bottomRight" activeCell="J15" sqref="J15"/>
    </sheetView>
  </sheetViews>
  <sheetFormatPr defaultColWidth="8.85546875" defaultRowHeight="15"/>
  <cols>
    <col min="1" max="1" width="7.28515625" style="75" customWidth="1"/>
    <col min="2" max="2" width="56.42578125" style="76" customWidth="1"/>
    <col min="3" max="3" width="25.85546875" style="76" customWidth="1"/>
    <col min="4" max="4" width="23.140625" style="76" customWidth="1"/>
    <col min="5" max="5" width="20.5703125" style="77" customWidth="1"/>
    <col min="6" max="6" width="8.85546875" style="80"/>
    <col min="7" max="7" width="8.85546875" style="80" customWidth="1"/>
    <col min="8" max="42" width="8.85546875" style="80"/>
    <col min="43" max="256" width="8.85546875" style="63"/>
    <col min="257" max="257" width="7.28515625" style="63" customWidth="1"/>
    <col min="258" max="258" width="56.42578125" style="63" customWidth="1"/>
    <col min="259" max="259" width="25.85546875" style="63" customWidth="1"/>
    <col min="260" max="260" width="23.140625" style="63" customWidth="1"/>
    <col min="261" max="261" width="20.5703125" style="63" customWidth="1"/>
    <col min="262" max="262" width="8.85546875" style="63"/>
    <col min="263" max="263" width="8.85546875" style="63" customWidth="1"/>
    <col min="264" max="512" width="8.85546875" style="63"/>
    <col min="513" max="513" width="7.28515625" style="63" customWidth="1"/>
    <col min="514" max="514" width="56.42578125" style="63" customWidth="1"/>
    <col min="515" max="515" width="25.85546875" style="63" customWidth="1"/>
    <col min="516" max="516" width="23.140625" style="63" customWidth="1"/>
    <col min="517" max="517" width="20.5703125" style="63" customWidth="1"/>
    <col min="518" max="518" width="8.85546875" style="63"/>
    <col min="519" max="519" width="8.85546875" style="63" customWidth="1"/>
    <col min="520" max="768" width="8.85546875" style="63"/>
    <col min="769" max="769" width="7.28515625" style="63" customWidth="1"/>
    <col min="770" max="770" width="56.42578125" style="63" customWidth="1"/>
    <col min="771" max="771" width="25.85546875" style="63" customWidth="1"/>
    <col min="772" max="772" width="23.140625" style="63" customWidth="1"/>
    <col min="773" max="773" width="20.5703125" style="63" customWidth="1"/>
    <col min="774" max="774" width="8.85546875" style="63"/>
    <col min="775" max="775" width="8.85546875" style="63" customWidth="1"/>
    <col min="776" max="1024" width="8.85546875" style="63"/>
    <col min="1025" max="1025" width="7.28515625" style="63" customWidth="1"/>
    <col min="1026" max="1026" width="56.42578125" style="63" customWidth="1"/>
    <col min="1027" max="1027" width="25.85546875" style="63" customWidth="1"/>
    <col min="1028" max="1028" width="23.140625" style="63" customWidth="1"/>
    <col min="1029" max="1029" width="20.5703125" style="63" customWidth="1"/>
    <col min="1030" max="1030" width="8.85546875" style="63"/>
    <col min="1031" max="1031" width="8.85546875" style="63" customWidth="1"/>
    <col min="1032" max="1280" width="8.85546875" style="63"/>
    <col min="1281" max="1281" width="7.28515625" style="63" customWidth="1"/>
    <col min="1282" max="1282" width="56.42578125" style="63" customWidth="1"/>
    <col min="1283" max="1283" width="25.85546875" style="63" customWidth="1"/>
    <col min="1284" max="1284" width="23.140625" style="63" customWidth="1"/>
    <col min="1285" max="1285" width="20.5703125" style="63" customWidth="1"/>
    <col min="1286" max="1286" width="8.85546875" style="63"/>
    <col min="1287" max="1287" width="8.85546875" style="63" customWidth="1"/>
    <col min="1288" max="1536" width="8.85546875" style="63"/>
    <col min="1537" max="1537" width="7.28515625" style="63" customWidth="1"/>
    <col min="1538" max="1538" width="56.42578125" style="63" customWidth="1"/>
    <col min="1539" max="1539" width="25.85546875" style="63" customWidth="1"/>
    <col min="1540" max="1540" width="23.140625" style="63" customWidth="1"/>
    <col min="1541" max="1541" width="20.5703125" style="63" customWidth="1"/>
    <col min="1542" max="1542" width="8.85546875" style="63"/>
    <col min="1543" max="1543" width="8.85546875" style="63" customWidth="1"/>
    <col min="1544" max="1792" width="8.85546875" style="63"/>
    <col min="1793" max="1793" width="7.28515625" style="63" customWidth="1"/>
    <col min="1794" max="1794" width="56.42578125" style="63" customWidth="1"/>
    <col min="1795" max="1795" width="25.85546875" style="63" customWidth="1"/>
    <col min="1796" max="1796" width="23.140625" style="63" customWidth="1"/>
    <col min="1797" max="1797" width="20.5703125" style="63" customWidth="1"/>
    <col min="1798" max="1798" width="8.85546875" style="63"/>
    <col min="1799" max="1799" width="8.85546875" style="63" customWidth="1"/>
    <col min="1800" max="2048" width="8.85546875" style="63"/>
    <col min="2049" max="2049" width="7.28515625" style="63" customWidth="1"/>
    <col min="2050" max="2050" width="56.42578125" style="63" customWidth="1"/>
    <col min="2051" max="2051" width="25.85546875" style="63" customWidth="1"/>
    <col min="2052" max="2052" width="23.140625" style="63" customWidth="1"/>
    <col min="2053" max="2053" width="20.5703125" style="63" customWidth="1"/>
    <col min="2054" max="2054" width="8.85546875" style="63"/>
    <col min="2055" max="2055" width="8.85546875" style="63" customWidth="1"/>
    <col min="2056" max="2304" width="8.85546875" style="63"/>
    <col min="2305" max="2305" width="7.28515625" style="63" customWidth="1"/>
    <col min="2306" max="2306" width="56.42578125" style="63" customWidth="1"/>
    <col min="2307" max="2307" width="25.85546875" style="63" customWidth="1"/>
    <col min="2308" max="2308" width="23.140625" style="63" customWidth="1"/>
    <col min="2309" max="2309" width="20.5703125" style="63" customWidth="1"/>
    <col min="2310" max="2310" width="8.85546875" style="63"/>
    <col min="2311" max="2311" width="8.85546875" style="63" customWidth="1"/>
    <col min="2312" max="2560" width="8.85546875" style="63"/>
    <col min="2561" max="2561" width="7.28515625" style="63" customWidth="1"/>
    <col min="2562" max="2562" width="56.42578125" style="63" customWidth="1"/>
    <col min="2563" max="2563" width="25.85546875" style="63" customWidth="1"/>
    <col min="2564" max="2564" width="23.140625" style="63" customWidth="1"/>
    <col min="2565" max="2565" width="20.5703125" style="63" customWidth="1"/>
    <col min="2566" max="2566" width="8.85546875" style="63"/>
    <col min="2567" max="2567" width="8.85546875" style="63" customWidth="1"/>
    <col min="2568" max="2816" width="8.85546875" style="63"/>
    <col min="2817" max="2817" width="7.28515625" style="63" customWidth="1"/>
    <col min="2818" max="2818" width="56.42578125" style="63" customWidth="1"/>
    <col min="2819" max="2819" width="25.85546875" style="63" customWidth="1"/>
    <col min="2820" max="2820" width="23.140625" style="63" customWidth="1"/>
    <col min="2821" max="2821" width="20.5703125" style="63" customWidth="1"/>
    <col min="2822" max="2822" width="8.85546875" style="63"/>
    <col min="2823" max="2823" width="8.85546875" style="63" customWidth="1"/>
    <col min="2824" max="3072" width="8.85546875" style="63"/>
    <col min="3073" max="3073" width="7.28515625" style="63" customWidth="1"/>
    <col min="3074" max="3074" width="56.42578125" style="63" customWidth="1"/>
    <col min="3075" max="3075" width="25.85546875" style="63" customWidth="1"/>
    <col min="3076" max="3076" width="23.140625" style="63" customWidth="1"/>
    <col min="3077" max="3077" width="20.5703125" style="63" customWidth="1"/>
    <col min="3078" max="3078" width="8.85546875" style="63"/>
    <col min="3079" max="3079" width="8.85546875" style="63" customWidth="1"/>
    <col min="3080" max="3328" width="8.85546875" style="63"/>
    <col min="3329" max="3329" width="7.28515625" style="63" customWidth="1"/>
    <col min="3330" max="3330" width="56.42578125" style="63" customWidth="1"/>
    <col min="3331" max="3331" width="25.85546875" style="63" customWidth="1"/>
    <col min="3332" max="3332" width="23.140625" style="63" customWidth="1"/>
    <col min="3333" max="3333" width="20.5703125" style="63" customWidth="1"/>
    <col min="3334" max="3334" width="8.85546875" style="63"/>
    <col min="3335" max="3335" width="8.85546875" style="63" customWidth="1"/>
    <col min="3336" max="3584" width="8.85546875" style="63"/>
    <col min="3585" max="3585" width="7.28515625" style="63" customWidth="1"/>
    <col min="3586" max="3586" width="56.42578125" style="63" customWidth="1"/>
    <col min="3587" max="3587" width="25.85546875" style="63" customWidth="1"/>
    <col min="3588" max="3588" width="23.140625" style="63" customWidth="1"/>
    <col min="3589" max="3589" width="20.5703125" style="63" customWidth="1"/>
    <col min="3590" max="3590" width="8.85546875" style="63"/>
    <col min="3591" max="3591" width="8.85546875" style="63" customWidth="1"/>
    <col min="3592" max="3840" width="8.85546875" style="63"/>
    <col min="3841" max="3841" width="7.28515625" style="63" customWidth="1"/>
    <col min="3842" max="3842" width="56.42578125" style="63" customWidth="1"/>
    <col min="3843" max="3843" width="25.85546875" style="63" customWidth="1"/>
    <col min="3844" max="3844" width="23.140625" style="63" customWidth="1"/>
    <col min="3845" max="3845" width="20.5703125" style="63" customWidth="1"/>
    <col min="3846" max="3846" width="8.85546875" style="63"/>
    <col min="3847" max="3847" width="8.85546875" style="63" customWidth="1"/>
    <col min="3848" max="4096" width="8.85546875" style="63"/>
    <col min="4097" max="4097" width="7.28515625" style="63" customWidth="1"/>
    <col min="4098" max="4098" width="56.42578125" style="63" customWidth="1"/>
    <col min="4099" max="4099" width="25.85546875" style="63" customWidth="1"/>
    <col min="4100" max="4100" width="23.140625" style="63" customWidth="1"/>
    <col min="4101" max="4101" width="20.5703125" style="63" customWidth="1"/>
    <col min="4102" max="4102" width="8.85546875" style="63"/>
    <col min="4103" max="4103" width="8.85546875" style="63" customWidth="1"/>
    <col min="4104" max="4352" width="8.85546875" style="63"/>
    <col min="4353" max="4353" width="7.28515625" style="63" customWidth="1"/>
    <col min="4354" max="4354" width="56.42578125" style="63" customWidth="1"/>
    <col min="4355" max="4355" width="25.85546875" style="63" customWidth="1"/>
    <col min="4356" max="4356" width="23.140625" style="63" customWidth="1"/>
    <col min="4357" max="4357" width="20.5703125" style="63" customWidth="1"/>
    <col min="4358" max="4358" width="8.85546875" style="63"/>
    <col min="4359" max="4359" width="8.85546875" style="63" customWidth="1"/>
    <col min="4360" max="4608" width="8.85546875" style="63"/>
    <col min="4609" max="4609" width="7.28515625" style="63" customWidth="1"/>
    <col min="4610" max="4610" width="56.42578125" style="63" customWidth="1"/>
    <col min="4611" max="4611" width="25.85546875" style="63" customWidth="1"/>
    <col min="4612" max="4612" width="23.140625" style="63" customWidth="1"/>
    <col min="4613" max="4613" width="20.5703125" style="63" customWidth="1"/>
    <col min="4614" max="4614" width="8.85546875" style="63"/>
    <col min="4615" max="4615" width="8.85546875" style="63" customWidth="1"/>
    <col min="4616" max="4864" width="8.85546875" style="63"/>
    <col min="4865" max="4865" width="7.28515625" style="63" customWidth="1"/>
    <col min="4866" max="4866" width="56.42578125" style="63" customWidth="1"/>
    <col min="4867" max="4867" width="25.85546875" style="63" customWidth="1"/>
    <col min="4868" max="4868" width="23.140625" style="63" customWidth="1"/>
    <col min="4869" max="4869" width="20.5703125" style="63" customWidth="1"/>
    <col min="4870" max="4870" width="8.85546875" style="63"/>
    <col min="4871" max="4871" width="8.85546875" style="63" customWidth="1"/>
    <col min="4872" max="5120" width="8.85546875" style="63"/>
    <col min="5121" max="5121" width="7.28515625" style="63" customWidth="1"/>
    <col min="5122" max="5122" width="56.42578125" style="63" customWidth="1"/>
    <col min="5123" max="5123" width="25.85546875" style="63" customWidth="1"/>
    <col min="5124" max="5124" width="23.140625" style="63" customWidth="1"/>
    <col min="5125" max="5125" width="20.5703125" style="63" customWidth="1"/>
    <col min="5126" max="5126" width="8.85546875" style="63"/>
    <col min="5127" max="5127" width="8.85546875" style="63" customWidth="1"/>
    <col min="5128" max="5376" width="8.85546875" style="63"/>
    <col min="5377" max="5377" width="7.28515625" style="63" customWidth="1"/>
    <col min="5378" max="5378" width="56.42578125" style="63" customWidth="1"/>
    <col min="5379" max="5379" width="25.85546875" style="63" customWidth="1"/>
    <col min="5380" max="5380" width="23.140625" style="63" customWidth="1"/>
    <col min="5381" max="5381" width="20.5703125" style="63" customWidth="1"/>
    <col min="5382" max="5382" width="8.85546875" style="63"/>
    <col min="5383" max="5383" width="8.85546875" style="63" customWidth="1"/>
    <col min="5384" max="5632" width="8.85546875" style="63"/>
    <col min="5633" max="5633" width="7.28515625" style="63" customWidth="1"/>
    <col min="5634" max="5634" width="56.42578125" style="63" customWidth="1"/>
    <col min="5635" max="5635" width="25.85546875" style="63" customWidth="1"/>
    <col min="5636" max="5636" width="23.140625" style="63" customWidth="1"/>
    <col min="5637" max="5637" width="20.5703125" style="63" customWidth="1"/>
    <col min="5638" max="5638" width="8.85546875" style="63"/>
    <col min="5639" max="5639" width="8.85546875" style="63" customWidth="1"/>
    <col min="5640" max="5888" width="8.85546875" style="63"/>
    <col min="5889" max="5889" width="7.28515625" style="63" customWidth="1"/>
    <col min="5890" max="5890" width="56.42578125" style="63" customWidth="1"/>
    <col min="5891" max="5891" width="25.85546875" style="63" customWidth="1"/>
    <col min="5892" max="5892" width="23.140625" style="63" customWidth="1"/>
    <col min="5893" max="5893" width="20.5703125" style="63" customWidth="1"/>
    <col min="5894" max="5894" width="8.85546875" style="63"/>
    <col min="5895" max="5895" width="8.85546875" style="63" customWidth="1"/>
    <col min="5896" max="6144" width="8.85546875" style="63"/>
    <col min="6145" max="6145" width="7.28515625" style="63" customWidth="1"/>
    <col min="6146" max="6146" width="56.42578125" style="63" customWidth="1"/>
    <col min="6147" max="6147" width="25.85546875" style="63" customWidth="1"/>
    <col min="6148" max="6148" width="23.140625" style="63" customWidth="1"/>
    <col min="6149" max="6149" width="20.5703125" style="63" customWidth="1"/>
    <col min="6150" max="6150" width="8.85546875" style="63"/>
    <col min="6151" max="6151" width="8.85546875" style="63" customWidth="1"/>
    <col min="6152" max="6400" width="8.85546875" style="63"/>
    <col min="6401" max="6401" width="7.28515625" style="63" customWidth="1"/>
    <col min="6402" max="6402" width="56.42578125" style="63" customWidth="1"/>
    <col min="6403" max="6403" width="25.85546875" style="63" customWidth="1"/>
    <col min="6404" max="6404" width="23.140625" style="63" customWidth="1"/>
    <col min="6405" max="6405" width="20.5703125" style="63" customWidth="1"/>
    <col min="6406" max="6406" width="8.85546875" style="63"/>
    <col min="6407" max="6407" width="8.85546875" style="63" customWidth="1"/>
    <col min="6408" max="6656" width="8.85546875" style="63"/>
    <col min="6657" max="6657" width="7.28515625" style="63" customWidth="1"/>
    <col min="6658" max="6658" width="56.42578125" style="63" customWidth="1"/>
    <col min="6659" max="6659" width="25.85546875" style="63" customWidth="1"/>
    <col min="6660" max="6660" width="23.140625" style="63" customWidth="1"/>
    <col min="6661" max="6661" width="20.5703125" style="63" customWidth="1"/>
    <col min="6662" max="6662" width="8.85546875" style="63"/>
    <col min="6663" max="6663" width="8.85546875" style="63" customWidth="1"/>
    <col min="6664" max="6912" width="8.85546875" style="63"/>
    <col min="6913" max="6913" width="7.28515625" style="63" customWidth="1"/>
    <col min="6914" max="6914" width="56.42578125" style="63" customWidth="1"/>
    <col min="6915" max="6915" width="25.85546875" style="63" customWidth="1"/>
    <col min="6916" max="6916" width="23.140625" style="63" customWidth="1"/>
    <col min="6917" max="6917" width="20.5703125" style="63" customWidth="1"/>
    <col min="6918" max="6918" width="8.85546875" style="63"/>
    <col min="6919" max="6919" width="8.85546875" style="63" customWidth="1"/>
    <col min="6920" max="7168" width="8.85546875" style="63"/>
    <col min="7169" max="7169" width="7.28515625" style="63" customWidth="1"/>
    <col min="7170" max="7170" width="56.42578125" style="63" customWidth="1"/>
    <col min="7171" max="7171" width="25.85546875" style="63" customWidth="1"/>
    <col min="7172" max="7172" width="23.140625" style="63" customWidth="1"/>
    <col min="7173" max="7173" width="20.5703125" style="63" customWidth="1"/>
    <col min="7174" max="7174" width="8.85546875" style="63"/>
    <col min="7175" max="7175" width="8.85546875" style="63" customWidth="1"/>
    <col min="7176" max="7424" width="8.85546875" style="63"/>
    <col min="7425" max="7425" width="7.28515625" style="63" customWidth="1"/>
    <col min="7426" max="7426" width="56.42578125" style="63" customWidth="1"/>
    <col min="7427" max="7427" width="25.85546875" style="63" customWidth="1"/>
    <col min="7428" max="7428" width="23.140625" style="63" customWidth="1"/>
    <col min="7429" max="7429" width="20.5703125" style="63" customWidth="1"/>
    <col min="7430" max="7430" width="8.85546875" style="63"/>
    <col min="7431" max="7431" width="8.85546875" style="63" customWidth="1"/>
    <col min="7432" max="7680" width="8.85546875" style="63"/>
    <col min="7681" max="7681" width="7.28515625" style="63" customWidth="1"/>
    <col min="7682" max="7682" width="56.42578125" style="63" customWidth="1"/>
    <col min="7683" max="7683" width="25.85546875" style="63" customWidth="1"/>
    <col min="7684" max="7684" width="23.140625" style="63" customWidth="1"/>
    <col min="7685" max="7685" width="20.5703125" style="63" customWidth="1"/>
    <col min="7686" max="7686" width="8.85546875" style="63"/>
    <col min="7687" max="7687" width="8.85546875" style="63" customWidth="1"/>
    <col min="7688" max="7936" width="8.85546875" style="63"/>
    <col min="7937" max="7937" width="7.28515625" style="63" customWidth="1"/>
    <col min="7938" max="7938" width="56.42578125" style="63" customWidth="1"/>
    <col min="7939" max="7939" width="25.85546875" style="63" customWidth="1"/>
    <col min="7940" max="7940" width="23.140625" style="63" customWidth="1"/>
    <col min="7941" max="7941" width="20.5703125" style="63" customWidth="1"/>
    <col min="7942" max="7942" width="8.85546875" style="63"/>
    <col min="7943" max="7943" width="8.85546875" style="63" customWidth="1"/>
    <col min="7944" max="8192" width="8.85546875" style="63"/>
    <col min="8193" max="8193" width="7.28515625" style="63" customWidth="1"/>
    <col min="8194" max="8194" width="56.42578125" style="63" customWidth="1"/>
    <col min="8195" max="8195" width="25.85546875" style="63" customWidth="1"/>
    <col min="8196" max="8196" width="23.140625" style="63" customWidth="1"/>
    <col min="8197" max="8197" width="20.5703125" style="63" customWidth="1"/>
    <col min="8198" max="8198" width="8.85546875" style="63"/>
    <col min="8199" max="8199" width="8.85546875" style="63" customWidth="1"/>
    <col min="8200" max="8448" width="8.85546875" style="63"/>
    <col min="8449" max="8449" width="7.28515625" style="63" customWidth="1"/>
    <col min="8450" max="8450" width="56.42578125" style="63" customWidth="1"/>
    <col min="8451" max="8451" width="25.85546875" style="63" customWidth="1"/>
    <col min="8452" max="8452" width="23.140625" style="63" customWidth="1"/>
    <col min="8453" max="8453" width="20.5703125" style="63" customWidth="1"/>
    <col min="8454" max="8454" width="8.85546875" style="63"/>
    <col min="8455" max="8455" width="8.85546875" style="63" customWidth="1"/>
    <col min="8456" max="8704" width="8.85546875" style="63"/>
    <col min="8705" max="8705" width="7.28515625" style="63" customWidth="1"/>
    <col min="8706" max="8706" width="56.42578125" style="63" customWidth="1"/>
    <col min="8707" max="8707" width="25.85546875" style="63" customWidth="1"/>
    <col min="8708" max="8708" width="23.140625" style="63" customWidth="1"/>
    <col min="8709" max="8709" width="20.5703125" style="63" customWidth="1"/>
    <col min="8710" max="8710" width="8.85546875" style="63"/>
    <col min="8711" max="8711" width="8.85546875" style="63" customWidth="1"/>
    <col min="8712" max="8960" width="8.85546875" style="63"/>
    <col min="8961" max="8961" width="7.28515625" style="63" customWidth="1"/>
    <col min="8962" max="8962" width="56.42578125" style="63" customWidth="1"/>
    <col min="8963" max="8963" width="25.85546875" style="63" customWidth="1"/>
    <col min="8964" max="8964" width="23.140625" style="63" customWidth="1"/>
    <col min="8965" max="8965" width="20.5703125" style="63" customWidth="1"/>
    <col min="8966" max="8966" width="8.85546875" style="63"/>
    <col min="8967" max="8967" width="8.85546875" style="63" customWidth="1"/>
    <col min="8968" max="9216" width="8.85546875" style="63"/>
    <col min="9217" max="9217" width="7.28515625" style="63" customWidth="1"/>
    <col min="9218" max="9218" width="56.42578125" style="63" customWidth="1"/>
    <col min="9219" max="9219" width="25.85546875" style="63" customWidth="1"/>
    <col min="9220" max="9220" width="23.140625" style="63" customWidth="1"/>
    <col min="9221" max="9221" width="20.5703125" style="63" customWidth="1"/>
    <col min="9222" max="9222" width="8.85546875" style="63"/>
    <col min="9223" max="9223" width="8.85546875" style="63" customWidth="1"/>
    <col min="9224" max="9472" width="8.85546875" style="63"/>
    <col min="9473" max="9473" width="7.28515625" style="63" customWidth="1"/>
    <col min="9474" max="9474" width="56.42578125" style="63" customWidth="1"/>
    <col min="9475" max="9475" width="25.85546875" style="63" customWidth="1"/>
    <col min="9476" max="9476" width="23.140625" style="63" customWidth="1"/>
    <col min="9477" max="9477" width="20.5703125" style="63" customWidth="1"/>
    <col min="9478" max="9478" width="8.85546875" style="63"/>
    <col min="9479" max="9479" width="8.85546875" style="63" customWidth="1"/>
    <col min="9480" max="9728" width="8.85546875" style="63"/>
    <col min="9729" max="9729" width="7.28515625" style="63" customWidth="1"/>
    <col min="9730" max="9730" width="56.42578125" style="63" customWidth="1"/>
    <col min="9731" max="9731" width="25.85546875" style="63" customWidth="1"/>
    <col min="9732" max="9732" width="23.140625" style="63" customWidth="1"/>
    <col min="9733" max="9733" width="20.5703125" style="63" customWidth="1"/>
    <col min="9734" max="9734" width="8.85546875" style="63"/>
    <col min="9735" max="9735" width="8.85546875" style="63" customWidth="1"/>
    <col min="9736" max="9984" width="8.85546875" style="63"/>
    <col min="9985" max="9985" width="7.28515625" style="63" customWidth="1"/>
    <col min="9986" max="9986" width="56.42578125" style="63" customWidth="1"/>
    <col min="9987" max="9987" width="25.85546875" style="63" customWidth="1"/>
    <col min="9988" max="9988" width="23.140625" style="63" customWidth="1"/>
    <col min="9989" max="9989" width="20.5703125" style="63" customWidth="1"/>
    <col min="9990" max="9990" width="8.85546875" style="63"/>
    <col min="9991" max="9991" width="8.85546875" style="63" customWidth="1"/>
    <col min="9992" max="10240" width="8.85546875" style="63"/>
    <col min="10241" max="10241" width="7.28515625" style="63" customWidth="1"/>
    <col min="10242" max="10242" width="56.42578125" style="63" customWidth="1"/>
    <col min="10243" max="10243" width="25.85546875" style="63" customWidth="1"/>
    <col min="10244" max="10244" width="23.140625" style="63" customWidth="1"/>
    <col min="10245" max="10245" width="20.5703125" style="63" customWidth="1"/>
    <col min="10246" max="10246" width="8.85546875" style="63"/>
    <col min="10247" max="10247" width="8.85546875" style="63" customWidth="1"/>
    <col min="10248" max="10496" width="8.85546875" style="63"/>
    <col min="10497" max="10497" width="7.28515625" style="63" customWidth="1"/>
    <col min="10498" max="10498" width="56.42578125" style="63" customWidth="1"/>
    <col min="10499" max="10499" width="25.85546875" style="63" customWidth="1"/>
    <col min="10500" max="10500" width="23.140625" style="63" customWidth="1"/>
    <col min="10501" max="10501" width="20.5703125" style="63" customWidth="1"/>
    <col min="10502" max="10502" width="8.85546875" style="63"/>
    <col min="10503" max="10503" width="8.85546875" style="63" customWidth="1"/>
    <col min="10504" max="10752" width="8.85546875" style="63"/>
    <col min="10753" max="10753" width="7.28515625" style="63" customWidth="1"/>
    <col min="10754" max="10754" width="56.42578125" style="63" customWidth="1"/>
    <col min="10755" max="10755" width="25.85546875" style="63" customWidth="1"/>
    <col min="10756" max="10756" width="23.140625" style="63" customWidth="1"/>
    <col min="10757" max="10757" width="20.5703125" style="63" customWidth="1"/>
    <col min="10758" max="10758" width="8.85546875" style="63"/>
    <col min="10759" max="10759" width="8.85546875" style="63" customWidth="1"/>
    <col min="10760" max="11008" width="8.85546875" style="63"/>
    <col min="11009" max="11009" width="7.28515625" style="63" customWidth="1"/>
    <col min="11010" max="11010" width="56.42578125" style="63" customWidth="1"/>
    <col min="11011" max="11011" width="25.85546875" style="63" customWidth="1"/>
    <col min="11012" max="11012" width="23.140625" style="63" customWidth="1"/>
    <col min="11013" max="11013" width="20.5703125" style="63" customWidth="1"/>
    <col min="11014" max="11014" width="8.85546875" style="63"/>
    <col min="11015" max="11015" width="8.85546875" style="63" customWidth="1"/>
    <col min="11016" max="11264" width="8.85546875" style="63"/>
    <col min="11265" max="11265" width="7.28515625" style="63" customWidth="1"/>
    <col min="11266" max="11266" width="56.42578125" style="63" customWidth="1"/>
    <col min="11267" max="11267" width="25.85546875" style="63" customWidth="1"/>
    <col min="11268" max="11268" width="23.140625" style="63" customWidth="1"/>
    <col min="11269" max="11269" width="20.5703125" style="63" customWidth="1"/>
    <col min="11270" max="11270" width="8.85546875" style="63"/>
    <col min="11271" max="11271" width="8.85546875" style="63" customWidth="1"/>
    <col min="11272" max="11520" width="8.85546875" style="63"/>
    <col min="11521" max="11521" width="7.28515625" style="63" customWidth="1"/>
    <col min="11522" max="11522" width="56.42578125" style="63" customWidth="1"/>
    <col min="11523" max="11523" width="25.85546875" style="63" customWidth="1"/>
    <col min="11524" max="11524" width="23.140625" style="63" customWidth="1"/>
    <col min="11525" max="11525" width="20.5703125" style="63" customWidth="1"/>
    <col min="11526" max="11526" width="8.85546875" style="63"/>
    <col min="11527" max="11527" width="8.85546875" style="63" customWidth="1"/>
    <col min="11528" max="11776" width="8.85546875" style="63"/>
    <col min="11777" max="11777" width="7.28515625" style="63" customWidth="1"/>
    <col min="11778" max="11778" width="56.42578125" style="63" customWidth="1"/>
    <col min="11779" max="11779" width="25.85546875" style="63" customWidth="1"/>
    <col min="11780" max="11780" width="23.140625" style="63" customWidth="1"/>
    <col min="11781" max="11781" width="20.5703125" style="63" customWidth="1"/>
    <col min="11782" max="11782" width="8.85546875" style="63"/>
    <col min="11783" max="11783" width="8.85546875" style="63" customWidth="1"/>
    <col min="11784" max="12032" width="8.85546875" style="63"/>
    <col min="12033" max="12033" width="7.28515625" style="63" customWidth="1"/>
    <col min="12034" max="12034" width="56.42578125" style="63" customWidth="1"/>
    <col min="12035" max="12035" width="25.85546875" style="63" customWidth="1"/>
    <col min="12036" max="12036" width="23.140625" style="63" customWidth="1"/>
    <col min="12037" max="12037" width="20.5703125" style="63" customWidth="1"/>
    <col min="12038" max="12038" width="8.85546875" style="63"/>
    <col min="12039" max="12039" width="8.85546875" style="63" customWidth="1"/>
    <col min="12040" max="12288" width="8.85546875" style="63"/>
    <col min="12289" max="12289" width="7.28515625" style="63" customWidth="1"/>
    <col min="12290" max="12290" width="56.42578125" style="63" customWidth="1"/>
    <col min="12291" max="12291" width="25.85546875" style="63" customWidth="1"/>
    <col min="12292" max="12292" width="23.140625" style="63" customWidth="1"/>
    <col min="12293" max="12293" width="20.5703125" style="63" customWidth="1"/>
    <col min="12294" max="12294" width="8.85546875" style="63"/>
    <col min="12295" max="12295" width="8.85546875" style="63" customWidth="1"/>
    <col min="12296" max="12544" width="8.85546875" style="63"/>
    <col min="12545" max="12545" width="7.28515625" style="63" customWidth="1"/>
    <col min="12546" max="12546" width="56.42578125" style="63" customWidth="1"/>
    <col min="12547" max="12547" width="25.85546875" style="63" customWidth="1"/>
    <col min="12548" max="12548" width="23.140625" style="63" customWidth="1"/>
    <col min="12549" max="12549" width="20.5703125" style="63" customWidth="1"/>
    <col min="12550" max="12550" width="8.85546875" style="63"/>
    <col min="12551" max="12551" width="8.85546875" style="63" customWidth="1"/>
    <col min="12552" max="12800" width="8.85546875" style="63"/>
    <col min="12801" max="12801" width="7.28515625" style="63" customWidth="1"/>
    <col min="12802" max="12802" width="56.42578125" style="63" customWidth="1"/>
    <col min="12803" max="12803" width="25.85546875" style="63" customWidth="1"/>
    <col min="12804" max="12804" width="23.140625" style="63" customWidth="1"/>
    <col min="12805" max="12805" width="20.5703125" style="63" customWidth="1"/>
    <col min="12806" max="12806" width="8.85546875" style="63"/>
    <col min="12807" max="12807" width="8.85546875" style="63" customWidth="1"/>
    <col min="12808" max="13056" width="8.85546875" style="63"/>
    <col min="13057" max="13057" width="7.28515625" style="63" customWidth="1"/>
    <col min="13058" max="13058" width="56.42578125" style="63" customWidth="1"/>
    <col min="13059" max="13059" width="25.85546875" style="63" customWidth="1"/>
    <col min="13060" max="13060" width="23.140625" style="63" customWidth="1"/>
    <col min="13061" max="13061" width="20.5703125" style="63" customWidth="1"/>
    <col min="13062" max="13062" width="8.85546875" style="63"/>
    <col min="13063" max="13063" width="8.85546875" style="63" customWidth="1"/>
    <col min="13064" max="13312" width="8.85546875" style="63"/>
    <col min="13313" max="13313" width="7.28515625" style="63" customWidth="1"/>
    <col min="13314" max="13314" width="56.42578125" style="63" customWidth="1"/>
    <col min="13315" max="13315" width="25.85546875" style="63" customWidth="1"/>
    <col min="13316" max="13316" width="23.140625" style="63" customWidth="1"/>
    <col min="13317" max="13317" width="20.5703125" style="63" customWidth="1"/>
    <col min="13318" max="13318" width="8.85546875" style="63"/>
    <col min="13319" max="13319" width="8.85546875" style="63" customWidth="1"/>
    <col min="13320" max="13568" width="8.85546875" style="63"/>
    <col min="13569" max="13569" width="7.28515625" style="63" customWidth="1"/>
    <col min="13570" max="13570" width="56.42578125" style="63" customWidth="1"/>
    <col min="13571" max="13571" width="25.85546875" style="63" customWidth="1"/>
    <col min="13572" max="13572" width="23.140625" style="63" customWidth="1"/>
    <col min="13573" max="13573" width="20.5703125" style="63" customWidth="1"/>
    <col min="13574" max="13574" width="8.85546875" style="63"/>
    <col min="13575" max="13575" width="8.85546875" style="63" customWidth="1"/>
    <col min="13576" max="13824" width="8.85546875" style="63"/>
    <col min="13825" max="13825" width="7.28515625" style="63" customWidth="1"/>
    <col min="13826" max="13826" width="56.42578125" style="63" customWidth="1"/>
    <col min="13827" max="13827" width="25.85546875" style="63" customWidth="1"/>
    <col min="13828" max="13828" width="23.140625" style="63" customWidth="1"/>
    <col min="13829" max="13829" width="20.5703125" style="63" customWidth="1"/>
    <col min="13830" max="13830" width="8.85546875" style="63"/>
    <col min="13831" max="13831" width="8.85546875" style="63" customWidth="1"/>
    <col min="13832" max="14080" width="8.85546875" style="63"/>
    <col min="14081" max="14081" width="7.28515625" style="63" customWidth="1"/>
    <col min="14082" max="14082" width="56.42578125" style="63" customWidth="1"/>
    <col min="14083" max="14083" width="25.85546875" style="63" customWidth="1"/>
    <col min="14084" max="14084" width="23.140625" style="63" customWidth="1"/>
    <col min="14085" max="14085" width="20.5703125" style="63" customWidth="1"/>
    <col min="14086" max="14086" width="8.85546875" style="63"/>
    <col min="14087" max="14087" width="8.85546875" style="63" customWidth="1"/>
    <col min="14088" max="14336" width="8.85546875" style="63"/>
    <col min="14337" max="14337" width="7.28515625" style="63" customWidth="1"/>
    <col min="14338" max="14338" width="56.42578125" style="63" customWidth="1"/>
    <col min="14339" max="14339" width="25.85546875" style="63" customWidth="1"/>
    <col min="14340" max="14340" width="23.140625" style="63" customWidth="1"/>
    <col min="14341" max="14341" width="20.5703125" style="63" customWidth="1"/>
    <col min="14342" max="14342" width="8.85546875" style="63"/>
    <col min="14343" max="14343" width="8.85546875" style="63" customWidth="1"/>
    <col min="14344" max="14592" width="8.85546875" style="63"/>
    <col min="14593" max="14593" width="7.28515625" style="63" customWidth="1"/>
    <col min="14594" max="14594" width="56.42578125" style="63" customWidth="1"/>
    <col min="14595" max="14595" width="25.85546875" style="63" customWidth="1"/>
    <col min="14596" max="14596" width="23.140625" style="63" customWidth="1"/>
    <col min="14597" max="14597" width="20.5703125" style="63" customWidth="1"/>
    <col min="14598" max="14598" width="8.85546875" style="63"/>
    <col min="14599" max="14599" width="8.85546875" style="63" customWidth="1"/>
    <col min="14600" max="14848" width="8.85546875" style="63"/>
    <col min="14849" max="14849" width="7.28515625" style="63" customWidth="1"/>
    <col min="14850" max="14850" width="56.42578125" style="63" customWidth="1"/>
    <col min="14851" max="14851" width="25.85546875" style="63" customWidth="1"/>
    <col min="14852" max="14852" width="23.140625" style="63" customWidth="1"/>
    <col min="14853" max="14853" width="20.5703125" style="63" customWidth="1"/>
    <col min="14854" max="14854" width="8.85546875" style="63"/>
    <col min="14855" max="14855" width="8.85546875" style="63" customWidth="1"/>
    <col min="14856" max="15104" width="8.85546875" style="63"/>
    <col min="15105" max="15105" width="7.28515625" style="63" customWidth="1"/>
    <col min="15106" max="15106" width="56.42578125" style="63" customWidth="1"/>
    <col min="15107" max="15107" width="25.85546875" style="63" customWidth="1"/>
    <col min="15108" max="15108" width="23.140625" style="63" customWidth="1"/>
    <col min="15109" max="15109" width="20.5703125" style="63" customWidth="1"/>
    <col min="15110" max="15110" width="8.85546875" style="63"/>
    <col min="15111" max="15111" width="8.85546875" style="63" customWidth="1"/>
    <col min="15112" max="15360" width="8.85546875" style="63"/>
    <col min="15361" max="15361" width="7.28515625" style="63" customWidth="1"/>
    <col min="15362" max="15362" width="56.42578125" style="63" customWidth="1"/>
    <col min="15363" max="15363" width="25.85546875" style="63" customWidth="1"/>
    <col min="15364" max="15364" width="23.140625" style="63" customWidth="1"/>
    <col min="15365" max="15365" width="20.5703125" style="63" customWidth="1"/>
    <col min="15366" max="15366" width="8.85546875" style="63"/>
    <col min="15367" max="15367" width="8.85546875" style="63" customWidth="1"/>
    <col min="15368" max="15616" width="8.85546875" style="63"/>
    <col min="15617" max="15617" width="7.28515625" style="63" customWidth="1"/>
    <col min="15618" max="15618" width="56.42578125" style="63" customWidth="1"/>
    <col min="15619" max="15619" width="25.85546875" style="63" customWidth="1"/>
    <col min="15620" max="15620" width="23.140625" style="63" customWidth="1"/>
    <col min="15621" max="15621" width="20.5703125" style="63" customWidth="1"/>
    <col min="15622" max="15622" width="8.85546875" style="63"/>
    <col min="15623" max="15623" width="8.85546875" style="63" customWidth="1"/>
    <col min="15624" max="15872" width="8.85546875" style="63"/>
    <col min="15873" max="15873" width="7.28515625" style="63" customWidth="1"/>
    <col min="15874" max="15874" width="56.42578125" style="63" customWidth="1"/>
    <col min="15875" max="15875" width="25.85546875" style="63" customWidth="1"/>
    <col min="15876" max="15876" width="23.140625" style="63" customWidth="1"/>
    <col min="15877" max="15877" width="20.5703125" style="63" customWidth="1"/>
    <col min="15878" max="15878" width="8.85546875" style="63"/>
    <col min="15879" max="15879" width="8.85546875" style="63" customWidth="1"/>
    <col min="15880" max="16128" width="8.85546875" style="63"/>
    <col min="16129" max="16129" width="7.28515625" style="63" customWidth="1"/>
    <col min="16130" max="16130" width="56.42578125" style="63" customWidth="1"/>
    <col min="16131" max="16131" width="25.85546875" style="63" customWidth="1"/>
    <col min="16132" max="16132" width="23.140625" style="63" customWidth="1"/>
    <col min="16133" max="16133" width="20.5703125" style="63" customWidth="1"/>
    <col min="16134" max="16134" width="8.85546875" style="63"/>
    <col min="16135" max="16135" width="8.85546875" style="63" customWidth="1"/>
    <col min="16136" max="16384" width="8.85546875" style="63"/>
  </cols>
  <sheetData>
    <row r="1" spans="1:42" s="56" customFormat="1" hidden="1">
      <c r="A1" s="53"/>
      <c r="B1" s="54"/>
      <c r="C1" s="54"/>
      <c r="D1" s="54"/>
      <c r="E1" s="55"/>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2" s="56" customFormat="1" hidden="1">
      <c r="A2" s="53"/>
      <c r="B2" s="54"/>
      <c r="C2" s="54"/>
      <c r="D2" s="54"/>
      <c r="E2" s="57"/>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2" s="56" customFormat="1" hidden="1">
      <c r="A3" s="53"/>
      <c r="B3" s="54"/>
      <c r="C3" s="54"/>
      <c r="D3" s="54"/>
      <c r="E3" s="5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row>
    <row r="4" spans="1:42" s="56" customFormat="1" hidden="1">
      <c r="A4" s="53"/>
      <c r="B4" s="54"/>
      <c r="C4" s="54"/>
      <c r="D4" s="54"/>
      <c r="E4" s="59"/>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row>
    <row r="5" spans="1:42" s="56" customFormat="1" hidden="1">
      <c r="A5" s="53"/>
      <c r="B5" s="54"/>
      <c r="C5" s="54"/>
      <c r="D5" s="54"/>
      <c r="E5" s="59"/>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row>
    <row r="6" spans="1:42" s="56" customFormat="1" ht="27.6" customHeight="1">
      <c r="A6" s="87" t="s">
        <v>1545</v>
      </c>
      <c r="B6" s="87"/>
      <c r="C6" s="87"/>
      <c r="D6" s="87"/>
      <c r="E6" s="87"/>
      <c r="F6" s="79"/>
      <c r="G6" s="79"/>
      <c r="H6" s="79"/>
      <c r="I6" s="79"/>
      <c r="J6" s="79"/>
      <c r="K6" s="79"/>
      <c r="L6" s="79"/>
      <c r="M6" s="79"/>
      <c r="N6" s="79"/>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row>
    <row r="7" spans="1:42">
      <c r="A7" s="60"/>
      <c r="B7" s="61"/>
      <c r="C7" s="61"/>
      <c r="D7" s="61"/>
      <c r="E7" s="61"/>
    </row>
    <row r="8" spans="1:42" ht="45">
      <c r="A8" s="64" t="s">
        <v>1527</v>
      </c>
      <c r="B8" s="64" t="s">
        <v>1528</v>
      </c>
      <c r="C8" s="64" t="s">
        <v>1529</v>
      </c>
      <c r="D8" s="64" t="s">
        <v>1526</v>
      </c>
      <c r="E8" s="65" t="s">
        <v>1546</v>
      </c>
    </row>
    <row r="9" spans="1:42">
      <c r="A9" s="64">
        <v>1</v>
      </c>
      <c r="B9" s="64">
        <f>A9+1</f>
        <v>2</v>
      </c>
      <c r="C9" s="64">
        <f>B9+1</f>
        <v>3</v>
      </c>
      <c r="D9" s="64">
        <f>C9+1</f>
        <v>4</v>
      </c>
      <c r="E9" s="83">
        <f>D9+1</f>
        <v>5</v>
      </c>
    </row>
    <row r="10" spans="1:42" ht="38.25" customHeight="1">
      <c r="A10" s="88" t="s">
        <v>1530</v>
      </c>
      <c r="B10" s="88"/>
      <c r="C10" s="88"/>
      <c r="D10" s="88"/>
      <c r="E10" s="88"/>
    </row>
    <row r="11" spans="1:42" ht="15.75" customHeight="1">
      <c r="A11" s="67"/>
      <c r="B11" s="68" t="s">
        <v>1531</v>
      </c>
      <c r="C11" s="69"/>
      <c r="D11" s="70"/>
      <c r="E11" s="70"/>
    </row>
    <row r="12" spans="1:42" ht="35.25" customHeight="1">
      <c r="A12" s="71">
        <v>1</v>
      </c>
      <c r="B12" s="84" t="s">
        <v>1536</v>
      </c>
      <c r="C12" s="64" t="s">
        <v>1537</v>
      </c>
      <c r="D12" s="66" t="s">
        <v>1532</v>
      </c>
      <c r="E12" s="72">
        <v>15577.3</v>
      </c>
    </row>
    <row r="13" spans="1:42" ht="30.75" customHeight="1">
      <c r="A13" s="71">
        <v>2</v>
      </c>
      <c r="B13" s="84" t="s">
        <v>1538</v>
      </c>
      <c r="C13" s="64" t="s">
        <v>1525</v>
      </c>
      <c r="D13" s="66" t="s">
        <v>1532</v>
      </c>
      <c r="E13" s="72">
        <v>26703.94</v>
      </c>
    </row>
    <row r="14" spans="1:42" ht="31.5" customHeight="1">
      <c r="A14" s="71">
        <v>3</v>
      </c>
      <c r="B14" s="84" t="s">
        <v>1539</v>
      </c>
      <c r="C14" s="64" t="s">
        <v>1525</v>
      </c>
      <c r="D14" s="66" t="s">
        <v>1532</v>
      </c>
      <c r="E14" s="72">
        <v>30041.93</v>
      </c>
    </row>
    <row r="15" spans="1:42" ht="45.75" customHeight="1">
      <c r="A15" s="71">
        <v>4</v>
      </c>
      <c r="B15" s="84" t="s">
        <v>1540</v>
      </c>
      <c r="C15" s="64" t="s">
        <v>1541</v>
      </c>
      <c r="D15" s="66" t="s">
        <v>1532</v>
      </c>
      <c r="E15" s="72">
        <v>42281.23</v>
      </c>
      <c r="H15" s="72"/>
    </row>
    <row r="16" spans="1:42" s="73" customFormat="1" ht="33" customHeight="1">
      <c r="A16" s="71">
        <v>5</v>
      </c>
      <c r="B16" s="84" t="s">
        <v>1542</v>
      </c>
      <c r="C16" s="64" t="s">
        <v>1541</v>
      </c>
      <c r="D16" s="66" t="s">
        <v>1532</v>
      </c>
      <c r="E16" s="72">
        <v>336024.53</v>
      </c>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row>
    <row r="17" spans="1:42" s="73" customFormat="1" ht="30.75" customHeight="1">
      <c r="A17" s="71">
        <v>6</v>
      </c>
      <c r="B17" s="84" t="s">
        <v>1543</v>
      </c>
      <c r="C17" s="64" t="s">
        <v>1533</v>
      </c>
      <c r="D17" s="66" t="s">
        <v>1532</v>
      </c>
      <c r="E17" s="72">
        <v>1620038.78</v>
      </c>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row>
    <row r="18" spans="1:42" ht="33.75" customHeight="1">
      <c r="A18" s="71">
        <v>7</v>
      </c>
      <c r="B18" s="84" t="s">
        <v>1544</v>
      </c>
      <c r="C18" s="64" t="s">
        <v>1534</v>
      </c>
      <c r="D18" s="66" t="s">
        <v>1532</v>
      </c>
      <c r="E18" s="72">
        <v>4845651.72</v>
      </c>
    </row>
    <row r="19" spans="1:42" s="74" customFormat="1">
      <c r="A19" s="60"/>
      <c r="B19" s="61"/>
      <c r="C19" s="61"/>
      <c r="D19" s="61"/>
      <c r="E19" s="6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row>
    <row r="20" spans="1:42" s="74" customFormat="1">
      <c r="A20" s="60"/>
      <c r="B20" s="61"/>
      <c r="C20" s="61"/>
      <c r="D20" s="61"/>
      <c r="E20" s="6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row>
    <row r="21" spans="1:42" s="74" customFormat="1">
      <c r="A21" s="60"/>
      <c r="B21" s="61"/>
      <c r="C21" s="61"/>
      <c r="D21" s="61"/>
      <c r="E21" s="6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row>
    <row r="22" spans="1:42" s="74" customFormat="1">
      <c r="A22" s="60"/>
      <c r="B22" s="61"/>
      <c r="C22" s="61"/>
      <c r="D22" s="61"/>
      <c r="E22" s="6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row>
    <row r="23" spans="1:42" s="74" customFormat="1">
      <c r="A23" s="60"/>
      <c r="B23" s="61"/>
      <c r="C23" s="61"/>
      <c r="D23" s="61"/>
      <c r="E23" s="6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row>
    <row r="24" spans="1:42" s="74" customFormat="1">
      <c r="A24" s="60"/>
      <c r="B24" s="61"/>
      <c r="C24" s="61"/>
      <c r="D24" s="61"/>
      <c r="E24" s="6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row>
    <row r="25" spans="1:42" s="74" customFormat="1">
      <c r="A25" s="60"/>
      <c r="B25" s="61"/>
      <c r="C25" s="61"/>
      <c r="D25" s="61"/>
      <c r="E25" s="6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row>
    <row r="26" spans="1:42" s="74" customFormat="1">
      <c r="A26" s="60"/>
      <c r="B26" s="61"/>
      <c r="C26" s="61"/>
      <c r="D26" s="61"/>
      <c r="E26" s="6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row>
    <row r="27" spans="1:42" s="74" customFormat="1">
      <c r="A27" s="60"/>
      <c r="B27" s="61"/>
      <c r="C27" s="61"/>
      <c r="D27" s="61"/>
      <c r="E27" s="6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row>
    <row r="28" spans="1:42" s="74" customFormat="1">
      <c r="A28" s="60"/>
      <c r="B28" s="61"/>
      <c r="C28" s="61"/>
      <c r="D28" s="61"/>
      <c r="E28" s="6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row>
    <row r="29" spans="1:42" s="74" customFormat="1">
      <c r="A29" s="60"/>
      <c r="B29" s="61"/>
      <c r="C29" s="61"/>
      <c r="D29" s="61"/>
      <c r="E29" s="6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row>
    <row r="30" spans="1:42" s="74" customFormat="1">
      <c r="A30" s="60"/>
      <c r="B30" s="61"/>
      <c r="C30" s="61"/>
      <c r="D30" s="61"/>
      <c r="E30" s="6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row>
    <row r="31" spans="1:42" s="74" customFormat="1">
      <c r="A31" s="60"/>
      <c r="B31" s="61"/>
      <c r="C31" s="61"/>
      <c r="D31" s="61"/>
      <c r="E31" s="6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row>
    <row r="32" spans="1:42" s="74" customFormat="1">
      <c r="A32" s="60"/>
      <c r="B32" s="61"/>
      <c r="C32" s="61"/>
      <c r="D32" s="61"/>
      <c r="E32" s="6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row>
    <row r="33" spans="1:42" s="74" customFormat="1">
      <c r="A33" s="60"/>
      <c r="B33" s="61"/>
      <c r="C33" s="61"/>
      <c r="D33" s="61"/>
      <c r="E33" s="6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row>
    <row r="34" spans="1:42" s="74" customFormat="1">
      <c r="A34" s="60"/>
      <c r="B34" s="61"/>
      <c r="C34" s="61"/>
      <c r="D34" s="61"/>
      <c r="E34" s="6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row>
    <row r="35" spans="1:42" s="74" customFormat="1">
      <c r="A35" s="60"/>
      <c r="B35" s="61"/>
      <c r="C35" s="61"/>
      <c r="D35" s="61"/>
      <c r="E35" s="6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row>
    <row r="36" spans="1:42" s="74" customFormat="1">
      <c r="A36" s="60"/>
      <c r="B36" s="61"/>
      <c r="C36" s="61"/>
      <c r="D36" s="61"/>
      <c r="E36" s="6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row>
    <row r="37" spans="1:42" s="74" customFormat="1">
      <c r="A37" s="60"/>
      <c r="B37" s="61"/>
      <c r="C37" s="61"/>
      <c r="D37" s="61"/>
      <c r="E37" s="6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row>
    <row r="38" spans="1:42" s="74" customFormat="1">
      <c r="A38" s="60"/>
      <c r="B38" s="61"/>
      <c r="C38" s="61"/>
      <c r="D38" s="61"/>
      <c r="E38" s="6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row>
    <row r="39" spans="1:42" s="74" customFormat="1">
      <c r="A39" s="60"/>
      <c r="B39" s="61"/>
      <c r="C39" s="61"/>
      <c r="D39" s="61"/>
      <c r="E39" s="6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row>
    <row r="40" spans="1:42" s="74" customFormat="1">
      <c r="A40" s="60"/>
      <c r="B40" s="61"/>
      <c r="C40" s="61"/>
      <c r="D40" s="61"/>
      <c r="E40" s="6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row>
    <row r="41" spans="1:42" s="74" customFormat="1">
      <c r="A41" s="60"/>
      <c r="B41" s="61"/>
      <c r="C41" s="61"/>
      <c r="D41" s="61"/>
      <c r="E41" s="6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row>
    <row r="42" spans="1:42" s="74" customFormat="1">
      <c r="A42" s="60"/>
      <c r="B42" s="61"/>
      <c r="C42" s="61"/>
      <c r="D42" s="61"/>
      <c r="E42" s="6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row>
    <row r="43" spans="1:42" s="74" customFormat="1">
      <c r="A43" s="60"/>
      <c r="B43" s="61"/>
      <c r="C43" s="61"/>
      <c r="D43" s="61"/>
      <c r="E43" s="6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row>
    <row r="44" spans="1:42" s="74" customFormat="1">
      <c r="A44" s="60"/>
      <c r="B44" s="61"/>
      <c r="C44" s="61"/>
      <c r="D44" s="61"/>
      <c r="E44" s="6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row>
    <row r="45" spans="1:42" s="74" customFormat="1">
      <c r="A45" s="60"/>
      <c r="B45" s="61"/>
      <c r="C45" s="61"/>
      <c r="D45" s="61"/>
      <c r="E45" s="6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row>
    <row r="46" spans="1:42" s="74" customFormat="1">
      <c r="A46" s="60"/>
      <c r="B46" s="61"/>
      <c r="C46" s="61"/>
      <c r="D46" s="61"/>
      <c r="E46" s="6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row>
    <row r="47" spans="1:42" s="74" customFormat="1">
      <c r="A47" s="60"/>
      <c r="B47" s="61"/>
      <c r="C47" s="61"/>
      <c r="D47" s="61"/>
      <c r="E47" s="6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row>
    <row r="48" spans="1:42" s="74" customFormat="1">
      <c r="A48" s="60"/>
      <c r="B48" s="61"/>
      <c r="C48" s="61"/>
      <c r="D48" s="61"/>
      <c r="E48" s="6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row>
    <row r="49" spans="1:42" s="74" customFormat="1">
      <c r="A49" s="60"/>
      <c r="B49" s="61"/>
      <c r="C49" s="61"/>
      <c r="D49" s="61"/>
      <c r="E49" s="6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row>
    <row r="50" spans="1:42" s="74" customFormat="1">
      <c r="A50" s="60"/>
      <c r="B50" s="61"/>
      <c r="C50" s="61"/>
      <c r="D50" s="61"/>
      <c r="E50" s="6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row>
    <row r="51" spans="1:42" s="74" customFormat="1">
      <c r="A51" s="60"/>
      <c r="B51" s="61"/>
      <c r="C51" s="61"/>
      <c r="D51" s="61"/>
      <c r="E51" s="6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row>
    <row r="52" spans="1:42" s="74" customFormat="1">
      <c r="A52" s="60"/>
      <c r="B52" s="61"/>
      <c r="C52" s="61"/>
      <c r="D52" s="61"/>
      <c r="E52" s="6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row>
    <row r="53" spans="1:42" s="74" customFormat="1">
      <c r="A53" s="60"/>
      <c r="B53" s="61"/>
      <c r="C53" s="61"/>
      <c r="D53" s="61"/>
      <c r="E53" s="6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row>
    <row r="54" spans="1:42" s="74" customFormat="1">
      <c r="A54" s="60"/>
      <c r="B54" s="61"/>
      <c r="C54" s="61"/>
      <c r="D54" s="61"/>
      <c r="E54" s="6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row>
    <row r="55" spans="1:42" s="74" customFormat="1">
      <c r="A55" s="60"/>
      <c r="B55" s="61"/>
      <c r="C55" s="61"/>
      <c r="D55" s="61"/>
      <c r="E55" s="6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row>
    <row r="56" spans="1:42" s="74" customFormat="1">
      <c r="A56" s="60"/>
      <c r="B56" s="61"/>
      <c r="C56" s="61"/>
      <c r="D56" s="61"/>
      <c r="E56" s="6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row>
    <row r="57" spans="1:42" s="74" customFormat="1">
      <c r="A57" s="60"/>
      <c r="B57" s="61"/>
      <c r="C57" s="61"/>
      <c r="D57" s="61"/>
      <c r="E57" s="6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row>
    <row r="58" spans="1:42" s="74" customFormat="1">
      <c r="A58" s="60"/>
      <c r="B58" s="61"/>
      <c r="C58" s="61"/>
      <c r="D58" s="61"/>
      <c r="E58" s="6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row>
    <row r="59" spans="1:42" s="74" customFormat="1">
      <c r="A59" s="60"/>
      <c r="B59" s="61"/>
      <c r="C59" s="61"/>
      <c r="D59" s="61"/>
      <c r="E59" s="6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row>
    <row r="60" spans="1:42" s="74" customFormat="1">
      <c r="A60" s="60"/>
      <c r="B60" s="61"/>
      <c r="C60" s="61"/>
      <c r="D60" s="61"/>
      <c r="E60" s="6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row>
    <row r="61" spans="1:42" s="74" customFormat="1">
      <c r="A61" s="60"/>
      <c r="B61" s="61"/>
      <c r="C61" s="61"/>
      <c r="D61" s="61"/>
      <c r="E61" s="6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row>
    <row r="62" spans="1:42" s="74" customFormat="1">
      <c r="A62" s="60"/>
      <c r="B62" s="61"/>
      <c r="C62" s="61"/>
      <c r="D62" s="61"/>
      <c r="E62" s="6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row>
    <row r="63" spans="1:42" s="74" customFormat="1">
      <c r="A63" s="60"/>
      <c r="B63" s="61"/>
      <c r="C63" s="61"/>
      <c r="D63" s="61"/>
      <c r="E63" s="6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row>
    <row r="64" spans="1:42" s="74" customFormat="1">
      <c r="A64" s="60"/>
      <c r="B64" s="61"/>
      <c r="C64" s="61"/>
      <c r="D64" s="61"/>
      <c r="E64" s="6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row>
    <row r="65" spans="1:42" s="74" customFormat="1">
      <c r="A65" s="60"/>
      <c r="B65" s="61"/>
      <c r="C65" s="61"/>
      <c r="D65" s="61"/>
      <c r="E65" s="6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row>
    <row r="66" spans="1:42" s="74" customFormat="1">
      <c r="A66" s="60"/>
      <c r="B66" s="61"/>
      <c r="C66" s="61"/>
      <c r="D66" s="61"/>
      <c r="E66" s="6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row>
    <row r="67" spans="1:42" s="74" customFormat="1">
      <c r="A67" s="60"/>
      <c r="B67" s="61"/>
      <c r="C67" s="61"/>
      <c r="D67" s="61"/>
      <c r="E67" s="6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row>
    <row r="68" spans="1:42" s="74" customFormat="1">
      <c r="A68" s="60"/>
      <c r="B68" s="61"/>
      <c r="C68" s="61"/>
      <c r="D68" s="61"/>
      <c r="E68" s="6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row>
    <row r="69" spans="1:42" s="74" customFormat="1">
      <c r="A69" s="60"/>
      <c r="B69" s="61"/>
      <c r="C69" s="61"/>
      <c r="D69" s="61"/>
      <c r="E69" s="6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row>
    <row r="70" spans="1:42" s="74" customFormat="1">
      <c r="A70" s="60"/>
      <c r="B70" s="61"/>
      <c r="C70" s="61"/>
      <c r="D70" s="61"/>
      <c r="E70" s="6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row>
    <row r="71" spans="1:42" s="74" customFormat="1">
      <c r="A71" s="60"/>
      <c r="B71" s="61"/>
      <c r="C71" s="61"/>
      <c r="D71" s="61"/>
      <c r="E71" s="6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row>
    <row r="72" spans="1:42" s="74" customFormat="1">
      <c r="A72" s="60"/>
      <c r="B72" s="61"/>
      <c r="C72" s="61"/>
      <c r="D72" s="61"/>
      <c r="E72" s="6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row>
    <row r="73" spans="1:42" s="74" customFormat="1">
      <c r="A73" s="60"/>
      <c r="B73" s="61"/>
      <c r="C73" s="61"/>
      <c r="D73" s="61"/>
      <c r="E73" s="6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row>
    <row r="74" spans="1:42" s="74" customFormat="1">
      <c r="A74" s="60"/>
      <c r="B74" s="61"/>
      <c r="C74" s="61"/>
      <c r="D74" s="61"/>
      <c r="E74" s="6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row>
    <row r="75" spans="1:42" s="74" customFormat="1">
      <c r="A75" s="60"/>
      <c r="B75" s="61"/>
      <c r="C75" s="61"/>
      <c r="D75" s="61"/>
      <c r="E75" s="6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row>
    <row r="76" spans="1:42" s="74" customFormat="1">
      <c r="A76" s="60"/>
      <c r="B76" s="61"/>
      <c r="C76" s="61"/>
      <c r="D76" s="61"/>
      <c r="E76" s="6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row>
    <row r="77" spans="1:42" s="74" customFormat="1">
      <c r="A77" s="60"/>
      <c r="B77" s="61"/>
      <c r="C77" s="61"/>
      <c r="D77" s="61"/>
      <c r="E77" s="6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row>
    <row r="78" spans="1:42" s="74" customFormat="1">
      <c r="A78" s="60"/>
      <c r="B78" s="61"/>
      <c r="C78" s="61"/>
      <c r="D78" s="61"/>
      <c r="E78" s="6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row>
    <row r="79" spans="1:42" s="74" customFormat="1">
      <c r="A79" s="60"/>
      <c r="B79" s="61"/>
      <c r="C79" s="61"/>
      <c r="D79" s="61"/>
      <c r="E79" s="6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row>
    <row r="80" spans="1:42" s="74" customFormat="1">
      <c r="A80" s="60"/>
      <c r="B80" s="61"/>
      <c r="C80" s="61"/>
      <c r="D80" s="61"/>
      <c r="E80" s="6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row>
    <row r="81" spans="1:42" s="74" customFormat="1">
      <c r="A81" s="60"/>
      <c r="B81" s="61"/>
      <c r="C81" s="61"/>
      <c r="D81" s="61"/>
      <c r="E81" s="6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row>
    <row r="82" spans="1:42" s="74" customFormat="1">
      <c r="A82" s="60"/>
      <c r="B82" s="61"/>
      <c r="C82" s="61"/>
      <c r="D82" s="61"/>
      <c r="E82" s="6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row>
    <row r="83" spans="1:42" s="74" customFormat="1">
      <c r="A83" s="60"/>
      <c r="B83" s="61"/>
      <c r="C83" s="61"/>
      <c r="D83" s="61"/>
      <c r="E83" s="6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row>
    <row r="84" spans="1:42" s="74" customFormat="1">
      <c r="A84" s="60"/>
      <c r="B84" s="61"/>
      <c r="C84" s="61"/>
      <c r="D84" s="61"/>
      <c r="E84" s="6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row>
    <row r="85" spans="1:42" s="74" customFormat="1">
      <c r="A85" s="60"/>
      <c r="B85" s="61"/>
      <c r="C85" s="61"/>
      <c r="D85" s="61"/>
      <c r="E85" s="6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row>
    <row r="86" spans="1:42" s="74" customFormat="1">
      <c r="A86" s="60"/>
      <c r="B86" s="61"/>
      <c r="C86" s="61"/>
      <c r="D86" s="61"/>
      <c r="E86" s="6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row>
    <row r="87" spans="1:42" s="74" customFormat="1">
      <c r="A87" s="60"/>
      <c r="B87" s="61"/>
      <c r="C87" s="61"/>
      <c r="D87" s="61"/>
      <c r="E87" s="6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row>
    <row r="88" spans="1:42" s="74" customFormat="1">
      <c r="A88" s="60"/>
      <c r="B88" s="61"/>
      <c r="C88" s="61"/>
      <c r="D88" s="61"/>
      <c r="E88" s="6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row>
    <row r="89" spans="1:42" s="74" customFormat="1">
      <c r="A89" s="60"/>
      <c r="B89" s="61"/>
      <c r="C89" s="61"/>
      <c r="D89" s="61"/>
      <c r="E89" s="6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row>
    <row r="90" spans="1:42" s="74" customFormat="1">
      <c r="A90" s="60"/>
      <c r="B90" s="61"/>
      <c r="C90" s="61"/>
      <c r="D90" s="61"/>
      <c r="E90" s="6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row>
    <row r="91" spans="1:42" s="74" customFormat="1">
      <c r="A91" s="60"/>
      <c r="B91" s="61"/>
      <c r="C91" s="61"/>
      <c r="D91" s="61"/>
      <c r="E91" s="6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row>
    <row r="92" spans="1:42" s="74" customFormat="1">
      <c r="A92" s="60"/>
      <c r="B92" s="61"/>
      <c r="C92" s="61"/>
      <c r="D92" s="61"/>
      <c r="E92" s="6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row>
    <row r="93" spans="1:42" s="74" customFormat="1">
      <c r="A93" s="60"/>
      <c r="B93" s="61"/>
      <c r="C93" s="61"/>
      <c r="D93" s="61"/>
      <c r="E93" s="6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row>
    <row r="94" spans="1:42" s="74" customFormat="1">
      <c r="A94" s="60"/>
      <c r="B94" s="61"/>
      <c r="C94" s="61"/>
      <c r="D94" s="61"/>
      <c r="E94" s="6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row>
    <row r="95" spans="1:42" s="74" customFormat="1">
      <c r="A95" s="60"/>
      <c r="B95" s="61"/>
      <c r="C95" s="61"/>
      <c r="D95" s="61"/>
      <c r="E95" s="6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row>
    <row r="96" spans="1:42" s="74" customFormat="1">
      <c r="A96" s="60"/>
      <c r="B96" s="61"/>
      <c r="C96" s="61"/>
      <c r="D96" s="61"/>
      <c r="E96" s="6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row>
    <row r="97" spans="1:42" s="74" customFormat="1">
      <c r="A97" s="60"/>
      <c r="B97" s="61"/>
      <c r="C97" s="61"/>
      <c r="D97" s="61"/>
      <c r="E97" s="6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row>
    <row r="98" spans="1:42" s="74" customFormat="1">
      <c r="A98" s="60"/>
      <c r="B98" s="61"/>
      <c r="C98" s="61"/>
      <c r="D98" s="61"/>
      <c r="E98" s="6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row>
    <row r="99" spans="1:42" s="74" customFormat="1">
      <c r="A99" s="60"/>
      <c r="B99" s="61"/>
      <c r="C99" s="61"/>
      <c r="D99" s="61"/>
      <c r="E99" s="6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row>
    <row r="100" spans="1:42" s="74" customFormat="1">
      <c r="A100" s="60"/>
      <c r="B100" s="61"/>
      <c r="C100" s="61"/>
      <c r="D100" s="61"/>
      <c r="E100" s="6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row>
    <row r="101" spans="1:42" s="74" customFormat="1">
      <c r="A101" s="60"/>
      <c r="B101" s="61"/>
      <c r="C101" s="61"/>
      <c r="D101" s="61"/>
      <c r="E101" s="6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row>
    <row r="102" spans="1:42" s="74" customFormat="1">
      <c r="A102" s="60"/>
      <c r="B102" s="61"/>
      <c r="C102" s="61"/>
      <c r="D102" s="61"/>
      <c r="E102" s="6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row>
    <row r="103" spans="1:42" s="74" customFormat="1">
      <c r="A103" s="60"/>
      <c r="B103" s="61"/>
      <c r="C103" s="61"/>
      <c r="D103" s="61"/>
      <c r="E103" s="6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row>
    <row r="104" spans="1:42" s="74" customFormat="1">
      <c r="A104" s="60"/>
      <c r="B104" s="61"/>
      <c r="C104" s="61"/>
      <c r="D104" s="61"/>
      <c r="E104" s="6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row>
    <row r="105" spans="1:42" s="74" customFormat="1">
      <c r="A105" s="60"/>
      <c r="B105" s="61"/>
      <c r="C105" s="61"/>
      <c r="D105" s="61"/>
      <c r="E105" s="6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row>
    <row r="106" spans="1:42" s="74" customFormat="1">
      <c r="A106" s="60"/>
      <c r="B106" s="61"/>
      <c r="C106" s="61"/>
      <c r="D106" s="61"/>
      <c r="E106" s="6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row>
    <row r="107" spans="1:42" s="74" customFormat="1">
      <c r="A107" s="60"/>
      <c r="B107" s="61"/>
      <c r="C107" s="61"/>
      <c r="D107" s="61"/>
      <c r="E107" s="6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row>
    <row r="108" spans="1:42" s="74" customFormat="1">
      <c r="A108" s="60"/>
      <c r="B108" s="61"/>
      <c r="C108" s="61"/>
      <c r="D108" s="61"/>
      <c r="E108" s="6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row>
    <row r="109" spans="1:42" s="74" customFormat="1">
      <c r="A109" s="60"/>
      <c r="B109" s="61"/>
      <c r="C109" s="61"/>
      <c r="D109" s="61"/>
      <c r="E109" s="6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row>
    <row r="110" spans="1:42" s="74" customFormat="1">
      <c r="A110" s="60"/>
      <c r="B110" s="61"/>
      <c r="C110" s="61"/>
      <c r="D110" s="61"/>
      <c r="E110" s="6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row>
    <row r="111" spans="1:42" s="74" customFormat="1">
      <c r="A111" s="60"/>
      <c r="B111" s="61"/>
      <c r="C111" s="61"/>
      <c r="D111" s="61"/>
      <c r="E111" s="6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row>
    <row r="112" spans="1:42" s="74" customFormat="1">
      <c r="A112" s="60"/>
      <c r="B112" s="61"/>
      <c r="C112" s="61"/>
      <c r="D112" s="61"/>
      <c r="E112" s="6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row>
    <row r="113" spans="1:42" s="74" customFormat="1">
      <c r="A113" s="60"/>
      <c r="B113" s="61"/>
      <c r="C113" s="61"/>
      <c r="D113" s="61"/>
      <c r="E113" s="6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row>
    <row r="114" spans="1:42" s="74" customFormat="1">
      <c r="A114" s="60"/>
      <c r="B114" s="61"/>
      <c r="C114" s="61"/>
      <c r="D114" s="61"/>
      <c r="E114" s="6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row>
    <row r="115" spans="1:42" s="74" customFormat="1">
      <c r="A115" s="60"/>
      <c r="B115" s="61"/>
      <c r="C115" s="61"/>
      <c r="D115" s="61"/>
      <c r="E115" s="6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row>
    <row r="116" spans="1:42" s="74" customFormat="1">
      <c r="A116" s="60"/>
      <c r="B116" s="61"/>
      <c r="C116" s="61"/>
      <c r="D116" s="61"/>
      <c r="E116" s="6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row>
    <row r="117" spans="1:42" s="74" customFormat="1">
      <c r="A117" s="60"/>
      <c r="B117" s="61"/>
      <c r="C117" s="61"/>
      <c r="D117" s="61"/>
      <c r="E117" s="6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row>
    <row r="118" spans="1:42" s="74" customFormat="1">
      <c r="A118" s="60"/>
      <c r="B118" s="61"/>
      <c r="C118" s="61"/>
      <c r="D118" s="61"/>
      <c r="E118" s="6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row>
    <row r="119" spans="1:42" s="74" customFormat="1">
      <c r="A119" s="60"/>
      <c r="B119" s="61"/>
      <c r="C119" s="61"/>
      <c r="D119" s="61"/>
      <c r="E119" s="6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row>
    <row r="120" spans="1:42" s="74" customFormat="1">
      <c r="A120" s="60"/>
      <c r="B120" s="61"/>
      <c r="C120" s="61"/>
      <c r="D120" s="61"/>
      <c r="E120" s="6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row>
    <row r="121" spans="1:42" s="74" customFormat="1">
      <c r="A121" s="60"/>
      <c r="B121" s="61"/>
      <c r="C121" s="61"/>
      <c r="D121" s="61"/>
      <c r="E121" s="6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row>
    <row r="122" spans="1:42" s="74" customFormat="1">
      <c r="A122" s="60"/>
      <c r="B122" s="61"/>
      <c r="C122" s="61"/>
      <c r="D122" s="61"/>
      <c r="E122" s="6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row>
    <row r="123" spans="1:42" s="74" customFormat="1">
      <c r="A123" s="60"/>
      <c r="B123" s="61"/>
      <c r="C123" s="61"/>
      <c r="D123" s="61"/>
      <c r="E123" s="6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row>
    <row r="124" spans="1:42" s="74" customFormat="1">
      <c r="A124" s="60"/>
      <c r="B124" s="61"/>
      <c r="C124" s="61"/>
      <c r="D124" s="61"/>
      <c r="E124" s="6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row>
    <row r="125" spans="1:42" s="74" customFormat="1">
      <c r="A125" s="60"/>
      <c r="B125" s="61"/>
      <c r="C125" s="61"/>
      <c r="D125" s="61"/>
      <c r="E125" s="6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row>
    <row r="126" spans="1:42" s="74" customFormat="1">
      <c r="A126" s="60"/>
      <c r="B126" s="61"/>
      <c r="C126" s="61"/>
      <c r="D126" s="61"/>
      <c r="E126" s="6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row>
    <row r="127" spans="1:42" s="74" customFormat="1">
      <c r="A127" s="60"/>
      <c r="B127" s="61"/>
      <c r="C127" s="61"/>
      <c r="D127" s="61"/>
      <c r="E127" s="6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row>
    <row r="128" spans="1:42" s="74" customFormat="1">
      <c r="A128" s="60"/>
      <c r="B128" s="61"/>
      <c r="C128" s="61"/>
      <c r="D128" s="61"/>
      <c r="E128" s="6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row>
    <row r="129" spans="1:42" s="74" customFormat="1">
      <c r="A129" s="60"/>
      <c r="B129" s="61"/>
      <c r="C129" s="61"/>
      <c r="D129" s="61"/>
      <c r="E129" s="6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row>
    <row r="130" spans="1:42" s="74" customFormat="1">
      <c r="A130" s="60"/>
      <c r="B130" s="61"/>
      <c r="C130" s="61"/>
      <c r="D130" s="61"/>
      <c r="E130" s="6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row>
    <row r="131" spans="1:42" s="74" customFormat="1">
      <c r="A131" s="60"/>
      <c r="B131" s="61"/>
      <c r="C131" s="61"/>
      <c r="D131" s="61"/>
      <c r="E131" s="6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row>
    <row r="132" spans="1:42" s="74" customFormat="1">
      <c r="A132" s="60"/>
      <c r="B132" s="61"/>
      <c r="C132" s="61"/>
      <c r="D132" s="61"/>
      <c r="E132" s="6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row>
    <row r="133" spans="1:42" s="74" customFormat="1">
      <c r="A133" s="60"/>
      <c r="B133" s="61"/>
      <c r="C133" s="61"/>
      <c r="D133" s="61"/>
      <c r="E133" s="62"/>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row>
    <row r="134" spans="1:42" s="74" customFormat="1">
      <c r="A134" s="60"/>
      <c r="B134" s="61"/>
      <c r="C134" s="61"/>
      <c r="D134" s="61"/>
      <c r="E134" s="62"/>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row>
    <row r="135" spans="1:42" s="74" customFormat="1">
      <c r="A135" s="60"/>
      <c r="B135" s="61"/>
      <c r="C135" s="61"/>
      <c r="D135" s="61"/>
      <c r="E135" s="62"/>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row>
    <row r="136" spans="1:42" s="74" customFormat="1">
      <c r="A136" s="60"/>
      <c r="B136" s="61"/>
      <c r="C136" s="61"/>
      <c r="D136" s="61"/>
      <c r="E136" s="62"/>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row>
    <row r="137" spans="1:42" s="74" customFormat="1">
      <c r="A137" s="60"/>
      <c r="B137" s="61"/>
      <c r="C137" s="61"/>
      <c r="D137" s="61"/>
      <c r="E137" s="62"/>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row>
    <row r="138" spans="1:42" s="74" customFormat="1">
      <c r="A138" s="60"/>
      <c r="B138" s="61"/>
      <c r="C138" s="61"/>
      <c r="D138" s="61"/>
      <c r="E138" s="62"/>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row>
    <row r="139" spans="1:42" s="74" customFormat="1">
      <c r="A139" s="60"/>
      <c r="B139" s="61"/>
      <c r="C139" s="61"/>
      <c r="D139" s="61"/>
      <c r="E139" s="62"/>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row>
    <row r="140" spans="1:42" s="74" customFormat="1">
      <c r="A140" s="60"/>
      <c r="B140" s="61"/>
      <c r="C140" s="61"/>
      <c r="D140" s="61"/>
      <c r="E140" s="62"/>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row>
    <row r="141" spans="1:42" s="74" customFormat="1">
      <c r="A141" s="60"/>
      <c r="B141" s="61"/>
      <c r="C141" s="61"/>
      <c r="D141" s="61"/>
      <c r="E141" s="62"/>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row>
    <row r="142" spans="1:42" s="74" customFormat="1">
      <c r="A142" s="60"/>
      <c r="B142" s="61"/>
      <c r="C142" s="61"/>
      <c r="D142" s="61"/>
      <c r="E142" s="62"/>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row>
    <row r="143" spans="1:42" s="74" customFormat="1">
      <c r="A143" s="60"/>
      <c r="B143" s="61"/>
      <c r="C143" s="61"/>
      <c r="D143" s="61"/>
      <c r="E143" s="62"/>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row>
    <row r="144" spans="1:42" s="74" customFormat="1">
      <c r="A144" s="60"/>
      <c r="B144" s="61"/>
      <c r="C144" s="61"/>
      <c r="D144" s="61"/>
      <c r="E144" s="62"/>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row>
    <row r="145" spans="1:42" s="74" customFormat="1">
      <c r="A145" s="60"/>
      <c r="B145" s="61"/>
      <c r="C145" s="61"/>
      <c r="D145" s="61"/>
      <c r="E145" s="62"/>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row>
    <row r="146" spans="1:42" s="74" customFormat="1">
      <c r="A146" s="60"/>
      <c r="B146" s="61"/>
      <c r="C146" s="61"/>
      <c r="D146" s="61"/>
      <c r="E146" s="62"/>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row>
    <row r="147" spans="1:42" s="74" customFormat="1">
      <c r="A147" s="60"/>
      <c r="B147" s="61"/>
      <c r="C147" s="61"/>
      <c r="D147" s="61"/>
      <c r="E147" s="62"/>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row>
    <row r="148" spans="1:42" s="74" customFormat="1">
      <c r="A148" s="60"/>
      <c r="B148" s="61"/>
      <c r="C148" s="61"/>
      <c r="D148" s="61"/>
      <c r="E148" s="62"/>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row>
    <row r="149" spans="1:42" s="74" customFormat="1">
      <c r="A149" s="60"/>
      <c r="B149" s="61"/>
      <c r="C149" s="61"/>
      <c r="D149" s="61"/>
      <c r="E149" s="62"/>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row>
    <row r="150" spans="1:42" s="74" customFormat="1">
      <c r="A150" s="60"/>
      <c r="B150" s="61"/>
      <c r="C150" s="61"/>
      <c r="D150" s="61"/>
      <c r="E150" s="62"/>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row>
    <row r="151" spans="1:42" s="74" customFormat="1">
      <c r="A151" s="60"/>
      <c r="B151" s="61"/>
      <c r="C151" s="61"/>
      <c r="D151" s="61"/>
      <c r="E151" s="62"/>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row>
    <row r="152" spans="1:42" s="74" customFormat="1">
      <c r="A152" s="60"/>
      <c r="B152" s="61"/>
      <c r="C152" s="61"/>
      <c r="D152" s="61"/>
      <c r="E152" s="62"/>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row>
    <row r="153" spans="1:42" s="74" customFormat="1">
      <c r="A153" s="60"/>
      <c r="B153" s="61"/>
      <c r="C153" s="61"/>
      <c r="D153" s="61"/>
      <c r="E153" s="62"/>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row>
    <row r="154" spans="1:42" s="74" customFormat="1">
      <c r="A154" s="60"/>
      <c r="B154" s="61"/>
      <c r="C154" s="61"/>
      <c r="D154" s="61"/>
      <c r="E154" s="62"/>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row>
    <row r="155" spans="1:42" s="74" customFormat="1">
      <c r="A155" s="60"/>
      <c r="B155" s="61"/>
      <c r="C155" s="61"/>
      <c r="D155" s="61"/>
      <c r="E155" s="62"/>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row>
    <row r="156" spans="1:42" s="74" customFormat="1">
      <c r="A156" s="60"/>
      <c r="B156" s="61"/>
      <c r="C156" s="61"/>
      <c r="D156" s="61"/>
      <c r="E156" s="62"/>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row>
    <row r="157" spans="1:42" s="74" customFormat="1">
      <c r="A157" s="60"/>
      <c r="B157" s="61"/>
      <c r="C157" s="61"/>
      <c r="D157" s="61"/>
      <c r="E157" s="62"/>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row>
    <row r="158" spans="1:42" s="74" customFormat="1">
      <c r="A158" s="60"/>
      <c r="B158" s="61"/>
      <c r="C158" s="61"/>
      <c r="D158" s="61"/>
      <c r="E158" s="62"/>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row>
    <row r="159" spans="1:42" s="74" customFormat="1">
      <c r="A159" s="60"/>
      <c r="B159" s="61"/>
      <c r="C159" s="61"/>
      <c r="D159" s="61"/>
      <c r="E159" s="62"/>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row>
    <row r="160" spans="1:42" s="74" customFormat="1">
      <c r="A160" s="60"/>
      <c r="B160" s="61"/>
      <c r="C160" s="61"/>
      <c r="D160" s="61"/>
      <c r="E160" s="62"/>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row>
    <row r="161" spans="1:42" s="74" customFormat="1">
      <c r="A161" s="60"/>
      <c r="B161" s="61"/>
      <c r="C161" s="61"/>
      <c r="D161" s="61"/>
      <c r="E161" s="62"/>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row>
    <row r="162" spans="1:42" s="74" customFormat="1">
      <c r="A162" s="60"/>
      <c r="B162" s="61"/>
      <c r="C162" s="61"/>
      <c r="D162" s="61"/>
      <c r="E162" s="62"/>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row>
    <row r="163" spans="1:42" s="74" customFormat="1">
      <c r="A163" s="60"/>
      <c r="B163" s="61"/>
      <c r="C163" s="61"/>
      <c r="D163" s="61"/>
      <c r="E163" s="62"/>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row>
    <row r="164" spans="1:42" s="74" customFormat="1">
      <c r="A164" s="60"/>
      <c r="B164" s="61"/>
      <c r="C164" s="61"/>
      <c r="D164" s="61"/>
      <c r="E164" s="62"/>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row>
    <row r="165" spans="1:42" s="74" customFormat="1">
      <c r="A165" s="60"/>
      <c r="B165" s="61"/>
      <c r="C165" s="61"/>
      <c r="D165" s="61"/>
      <c r="E165" s="62"/>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row>
    <row r="166" spans="1:42" s="74" customFormat="1">
      <c r="A166" s="60"/>
      <c r="B166" s="61"/>
      <c r="C166" s="61"/>
      <c r="D166" s="61"/>
      <c r="E166" s="62"/>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row>
    <row r="167" spans="1:42" s="74" customFormat="1">
      <c r="A167" s="60"/>
      <c r="B167" s="61"/>
      <c r="C167" s="61"/>
      <c r="D167" s="61"/>
      <c r="E167" s="62"/>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row>
    <row r="168" spans="1:42" s="74" customFormat="1">
      <c r="A168" s="60"/>
      <c r="B168" s="61"/>
      <c r="C168" s="61"/>
      <c r="D168" s="61"/>
      <c r="E168" s="62"/>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row>
    <row r="169" spans="1:42" s="74" customFormat="1">
      <c r="A169" s="60"/>
      <c r="B169" s="61"/>
      <c r="C169" s="61"/>
      <c r="D169" s="61"/>
      <c r="E169" s="62"/>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row>
    <row r="170" spans="1:42" s="74" customFormat="1">
      <c r="A170" s="60"/>
      <c r="B170" s="61"/>
      <c r="C170" s="61"/>
      <c r="D170" s="61"/>
      <c r="E170" s="62"/>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row>
    <row r="171" spans="1:42" s="74" customFormat="1">
      <c r="A171" s="60"/>
      <c r="B171" s="61"/>
      <c r="C171" s="61"/>
      <c r="D171" s="61"/>
      <c r="E171" s="62"/>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row>
    <row r="172" spans="1:42" s="74" customFormat="1">
      <c r="A172" s="60"/>
      <c r="B172" s="61"/>
      <c r="C172" s="61"/>
      <c r="D172" s="61"/>
      <c r="E172" s="62"/>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row>
    <row r="173" spans="1:42" s="74" customFormat="1">
      <c r="A173" s="60"/>
      <c r="B173" s="61"/>
      <c r="C173" s="61"/>
      <c r="D173" s="61"/>
      <c r="E173" s="62"/>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row>
    <row r="174" spans="1:42" s="74" customFormat="1">
      <c r="A174" s="60"/>
      <c r="B174" s="61"/>
      <c r="C174" s="61"/>
      <c r="D174" s="61"/>
      <c r="E174" s="62"/>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row>
    <row r="175" spans="1:42" s="74" customFormat="1">
      <c r="A175" s="60"/>
      <c r="B175" s="61"/>
      <c r="C175" s="61"/>
      <c r="D175" s="61"/>
      <c r="E175" s="62"/>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row>
    <row r="176" spans="1:42" s="74" customFormat="1">
      <c r="A176" s="60"/>
      <c r="B176" s="61"/>
      <c r="C176" s="61"/>
      <c r="D176" s="61"/>
      <c r="E176" s="62"/>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row>
    <row r="177" spans="1:42" s="74" customFormat="1">
      <c r="A177" s="60"/>
      <c r="B177" s="61"/>
      <c r="C177" s="61"/>
      <c r="D177" s="61"/>
      <c r="E177" s="62"/>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row>
    <row r="178" spans="1:42" s="74" customFormat="1">
      <c r="A178" s="60"/>
      <c r="B178" s="61"/>
      <c r="C178" s="61"/>
      <c r="D178" s="61"/>
      <c r="E178" s="62"/>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row>
    <row r="179" spans="1:42" s="74" customFormat="1">
      <c r="A179" s="60"/>
      <c r="B179" s="61"/>
      <c r="C179" s="61"/>
      <c r="D179" s="61"/>
      <c r="E179" s="62"/>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row>
    <row r="180" spans="1:42" s="74" customFormat="1">
      <c r="A180" s="60"/>
      <c r="B180" s="61"/>
      <c r="C180" s="61"/>
      <c r="D180" s="61"/>
      <c r="E180" s="62"/>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row>
    <row r="181" spans="1:42" s="74" customFormat="1">
      <c r="A181" s="60"/>
      <c r="B181" s="61"/>
      <c r="C181" s="61"/>
      <c r="D181" s="61"/>
      <c r="E181" s="62"/>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row>
    <row r="182" spans="1:42" s="74" customFormat="1">
      <c r="A182" s="60"/>
      <c r="B182" s="61"/>
      <c r="C182" s="61"/>
      <c r="D182" s="61"/>
      <c r="E182" s="62"/>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row>
    <row r="183" spans="1:42" s="74" customFormat="1">
      <c r="A183" s="60"/>
      <c r="B183" s="61"/>
      <c r="C183" s="61"/>
      <c r="D183" s="61"/>
      <c r="E183" s="62"/>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row>
    <row r="184" spans="1:42" s="74" customFormat="1">
      <c r="A184" s="60"/>
      <c r="B184" s="61"/>
      <c r="C184" s="61"/>
      <c r="D184" s="61"/>
      <c r="E184" s="62"/>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row>
    <row r="185" spans="1:42" s="74" customFormat="1">
      <c r="A185" s="60"/>
      <c r="B185" s="61"/>
      <c r="C185" s="61"/>
      <c r="D185" s="61"/>
      <c r="E185" s="62"/>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row>
    <row r="186" spans="1:42" s="74" customFormat="1">
      <c r="A186" s="60"/>
      <c r="B186" s="61"/>
      <c r="C186" s="61"/>
      <c r="D186" s="61"/>
      <c r="E186" s="62"/>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row>
    <row r="187" spans="1:42" s="74" customFormat="1">
      <c r="A187" s="60"/>
      <c r="B187" s="61"/>
      <c r="C187" s="61"/>
      <c r="D187" s="61"/>
      <c r="E187" s="62"/>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row>
    <row r="188" spans="1:42" s="74" customFormat="1">
      <c r="A188" s="60"/>
      <c r="B188" s="61"/>
      <c r="C188" s="61"/>
      <c r="D188" s="61"/>
      <c r="E188" s="62"/>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row>
    <row r="189" spans="1:42" s="74" customFormat="1">
      <c r="A189" s="60"/>
      <c r="B189" s="61"/>
      <c r="C189" s="61"/>
      <c r="D189" s="61"/>
      <c r="E189" s="62"/>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row>
    <row r="190" spans="1:42" s="74" customFormat="1">
      <c r="A190" s="60"/>
      <c r="B190" s="61"/>
      <c r="C190" s="61"/>
      <c r="D190" s="61"/>
      <c r="E190" s="62"/>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row>
    <row r="191" spans="1:42" s="74" customFormat="1">
      <c r="A191" s="60"/>
      <c r="B191" s="61"/>
      <c r="C191" s="61"/>
      <c r="D191" s="61"/>
      <c r="E191" s="62"/>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row>
    <row r="192" spans="1:42" s="74" customFormat="1">
      <c r="A192" s="60"/>
      <c r="B192" s="61"/>
      <c r="C192" s="61"/>
      <c r="D192" s="61"/>
      <c r="E192" s="62"/>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row>
    <row r="193" spans="1:42" s="74" customFormat="1">
      <c r="A193" s="60"/>
      <c r="B193" s="61"/>
      <c r="C193" s="61"/>
      <c r="D193" s="61"/>
      <c r="E193" s="62"/>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row>
    <row r="194" spans="1:42" s="74" customFormat="1">
      <c r="A194" s="60"/>
      <c r="B194" s="61"/>
      <c r="C194" s="61"/>
      <c r="D194" s="61"/>
      <c r="E194" s="62"/>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row>
    <row r="195" spans="1:42" s="74" customFormat="1">
      <c r="A195" s="60"/>
      <c r="B195" s="61"/>
      <c r="C195" s="61"/>
      <c r="D195" s="61"/>
      <c r="E195" s="62"/>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row>
    <row r="196" spans="1:42" s="74" customFormat="1">
      <c r="A196" s="60"/>
      <c r="B196" s="61"/>
      <c r="C196" s="61"/>
      <c r="D196" s="61"/>
      <c r="E196" s="62"/>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row>
    <row r="197" spans="1:42" s="74" customFormat="1">
      <c r="A197" s="60"/>
      <c r="B197" s="61"/>
      <c r="C197" s="61"/>
      <c r="D197" s="61"/>
      <c r="E197" s="62"/>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row>
    <row r="198" spans="1:42" s="74" customFormat="1">
      <c r="A198" s="60"/>
      <c r="B198" s="61"/>
      <c r="C198" s="61"/>
      <c r="D198" s="61"/>
      <c r="E198" s="62"/>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row>
    <row r="199" spans="1:42" s="74" customFormat="1">
      <c r="A199" s="60"/>
      <c r="B199" s="61"/>
      <c r="C199" s="61"/>
      <c r="D199" s="61"/>
      <c r="E199" s="62"/>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row>
    <row r="200" spans="1:42" s="74" customFormat="1">
      <c r="A200" s="60"/>
      <c r="B200" s="61"/>
      <c r="C200" s="61"/>
      <c r="D200" s="61"/>
      <c r="E200" s="62"/>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row>
    <row r="201" spans="1:42" s="74" customFormat="1">
      <c r="A201" s="60"/>
      <c r="B201" s="61"/>
      <c r="C201" s="61"/>
      <c r="D201" s="61"/>
      <c r="E201" s="62"/>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row>
    <row r="202" spans="1:42" s="74" customFormat="1">
      <c r="A202" s="60"/>
      <c r="B202" s="61"/>
      <c r="C202" s="61"/>
      <c r="D202" s="61"/>
      <c r="E202" s="62"/>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row>
    <row r="203" spans="1:42" s="74" customFormat="1">
      <c r="A203" s="60"/>
      <c r="B203" s="61"/>
      <c r="C203" s="61"/>
      <c r="D203" s="61"/>
      <c r="E203" s="62"/>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row>
    <row r="204" spans="1:42" s="74" customFormat="1">
      <c r="A204" s="60"/>
      <c r="B204" s="61"/>
      <c r="C204" s="61"/>
      <c r="D204" s="61"/>
      <c r="E204" s="62"/>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row>
    <row r="205" spans="1:42" s="74" customFormat="1">
      <c r="A205" s="60"/>
      <c r="B205" s="61"/>
      <c r="C205" s="61"/>
      <c r="D205" s="61"/>
      <c r="E205" s="62"/>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row>
    <row r="206" spans="1:42" s="74" customFormat="1">
      <c r="A206" s="60"/>
      <c r="B206" s="61"/>
      <c r="C206" s="61"/>
      <c r="D206" s="61"/>
      <c r="E206" s="62"/>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row>
    <row r="207" spans="1:42" s="74" customFormat="1">
      <c r="A207" s="60"/>
      <c r="B207" s="61"/>
      <c r="C207" s="61"/>
      <c r="D207" s="61"/>
      <c r="E207" s="62"/>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row>
    <row r="208" spans="1:42" s="74" customFormat="1">
      <c r="A208" s="60"/>
      <c r="B208" s="61"/>
      <c r="C208" s="61"/>
      <c r="D208" s="61"/>
      <c r="E208" s="62"/>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row>
    <row r="209" spans="1:42" s="74" customFormat="1">
      <c r="A209" s="60"/>
      <c r="B209" s="61"/>
      <c r="C209" s="61"/>
      <c r="D209" s="61"/>
      <c r="E209" s="62"/>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row>
    <row r="210" spans="1:42" s="74" customFormat="1">
      <c r="A210" s="60"/>
      <c r="B210" s="61"/>
      <c r="C210" s="61"/>
      <c r="D210" s="61"/>
      <c r="E210" s="62"/>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row>
    <row r="211" spans="1:42" s="74" customFormat="1">
      <c r="A211" s="60"/>
      <c r="B211" s="61"/>
      <c r="C211" s="61"/>
      <c r="D211" s="61"/>
      <c r="E211" s="62"/>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row>
    <row r="212" spans="1:42" s="74" customFormat="1">
      <c r="A212" s="60"/>
      <c r="B212" s="61"/>
      <c r="C212" s="61"/>
      <c r="D212" s="61"/>
      <c r="E212" s="62"/>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row>
    <row r="213" spans="1:42" s="74" customFormat="1">
      <c r="A213" s="60"/>
      <c r="B213" s="61"/>
      <c r="C213" s="61"/>
      <c r="D213" s="61"/>
      <c r="E213" s="62"/>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row>
    <row r="214" spans="1:42" s="74" customFormat="1">
      <c r="A214" s="60"/>
      <c r="B214" s="61"/>
      <c r="C214" s="61"/>
      <c r="D214" s="61"/>
      <c r="E214" s="62"/>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row>
    <row r="215" spans="1:42" s="74" customFormat="1">
      <c r="A215" s="60"/>
      <c r="B215" s="61"/>
      <c r="C215" s="61"/>
      <c r="D215" s="61"/>
      <c r="E215" s="62"/>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row>
    <row r="216" spans="1:42" s="74" customFormat="1">
      <c r="A216" s="60"/>
      <c r="B216" s="61"/>
      <c r="C216" s="61"/>
      <c r="D216" s="61"/>
      <c r="E216" s="62"/>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row>
    <row r="217" spans="1:42" s="74" customFormat="1">
      <c r="A217" s="60"/>
      <c r="B217" s="61"/>
      <c r="C217" s="61"/>
      <c r="D217" s="61"/>
      <c r="E217" s="62"/>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row>
    <row r="218" spans="1:42" s="74" customFormat="1">
      <c r="A218" s="60"/>
      <c r="B218" s="61"/>
      <c r="C218" s="61"/>
      <c r="D218" s="61"/>
      <c r="E218" s="62"/>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row>
    <row r="219" spans="1:42" s="74" customFormat="1">
      <c r="A219" s="60"/>
      <c r="B219" s="61"/>
      <c r="C219" s="61"/>
      <c r="D219" s="61"/>
      <c r="E219" s="62"/>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row>
    <row r="220" spans="1:42" s="74" customFormat="1">
      <c r="A220" s="60"/>
      <c r="B220" s="61"/>
      <c r="C220" s="61"/>
      <c r="D220" s="61"/>
      <c r="E220" s="62"/>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row>
    <row r="221" spans="1:42" s="74" customFormat="1">
      <c r="A221" s="60"/>
      <c r="B221" s="61"/>
      <c r="C221" s="61"/>
      <c r="D221" s="61"/>
      <c r="E221" s="62"/>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row>
    <row r="222" spans="1:42" s="74" customFormat="1">
      <c r="A222" s="60"/>
      <c r="B222" s="61"/>
      <c r="C222" s="61"/>
      <c r="D222" s="61"/>
      <c r="E222" s="62"/>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row>
    <row r="223" spans="1:42" s="74" customFormat="1">
      <c r="A223" s="60"/>
      <c r="B223" s="61"/>
      <c r="C223" s="61"/>
      <c r="D223" s="61"/>
      <c r="E223" s="62"/>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row>
    <row r="224" spans="1:42" s="74" customFormat="1">
      <c r="A224" s="60"/>
      <c r="B224" s="61"/>
      <c r="C224" s="61"/>
      <c r="D224" s="61"/>
      <c r="E224" s="62"/>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row>
    <row r="225" spans="1:42" s="74" customFormat="1">
      <c r="A225" s="60"/>
      <c r="B225" s="61"/>
      <c r="C225" s="61"/>
      <c r="D225" s="61"/>
      <c r="E225" s="62"/>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row>
    <row r="226" spans="1:42" s="74" customFormat="1">
      <c r="A226" s="60"/>
      <c r="B226" s="61"/>
      <c r="C226" s="61"/>
      <c r="D226" s="61"/>
      <c r="E226" s="62"/>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row>
    <row r="227" spans="1:42" s="74" customFormat="1">
      <c r="A227" s="60"/>
      <c r="B227" s="61"/>
      <c r="C227" s="61"/>
      <c r="D227" s="61"/>
      <c r="E227" s="62"/>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row>
    <row r="228" spans="1:42" s="74" customFormat="1">
      <c r="A228" s="60"/>
      <c r="B228" s="61"/>
      <c r="C228" s="61"/>
      <c r="D228" s="61"/>
      <c r="E228" s="62"/>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row>
    <row r="229" spans="1:42" s="74" customFormat="1">
      <c r="A229" s="60"/>
      <c r="B229" s="61"/>
      <c r="C229" s="61"/>
      <c r="D229" s="61"/>
      <c r="E229" s="62"/>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row>
    <row r="230" spans="1:42" s="74" customFormat="1">
      <c r="A230" s="60"/>
      <c r="B230" s="61"/>
      <c r="C230" s="61"/>
      <c r="D230" s="61"/>
      <c r="E230" s="62"/>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row>
    <row r="231" spans="1:42" s="74" customFormat="1">
      <c r="A231" s="60"/>
      <c r="B231" s="61"/>
      <c r="C231" s="61"/>
      <c r="D231" s="61"/>
      <c r="E231" s="62"/>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row>
    <row r="232" spans="1:42" s="74" customFormat="1">
      <c r="A232" s="60"/>
      <c r="B232" s="61"/>
      <c r="C232" s="61"/>
      <c r="D232" s="61"/>
      <c r="E232" s="62"/>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row>
    <row r="233" spans="1:42" s="74" customFormat="1">
      <c r="A233" s="60"/>
      <c r="B233" s="61"/>
      <c r="C233" s="61"/>
      <c r="D233" s="61"/>
      <c r="E233" s="62"/>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row>
    <row r="234" spans="1:42" s="74" customFormat="1">
      <c r="A234" s="60"/>
      <c r="B234" s="61"/>
      <c r="C234" s="61"/>
      <c r="D234" s="61"/>
      <c r="E234" s="62"/>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row>
    <row r="235" spans="1:42" s="74" customFormat="1">
      <c r="A235" s="60"/>
      <c r="B235" s="61"/>
      <c r="C235" s="61"/>
      <c r="D235" s="61"/>
      <c r="E235" s="62"/>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row>
    <row r="236" spans="1:42" s="74" customFormat="1">
      <c r="A236" s="60"/>
      <c r="B236" s="61"/>
      <c r="C236" s="61"/>
      <c r="D236" s="61"/>
      <c r="E236" s="62"/>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row>
    <row r="237" spans="1:42" s="74" customFormat="1">
      <c r="A237" s="60"/>
      <c r="B237" s="61"/>
      <c r="C237" s="61"/>
      <c r="D237" s="61"/>
      <c r="E237" s="62"/>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row>
    <row r="238" spans="1:42" s="74" customFormat="1">
      <c r="A238" s="60"/>
      <c r="B238" s="61"/>
      <c r="C238" s="61"/>
      <c r="D238" s="61"/>
      <c r="E238" s="62"/>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row>
    <row r="239" spans="1:42" s="74" customFormat="1">
      <c r="A239" s="60"/>
      <c r="B239" s="61"/>
      <c r="C239" s="61"/>
      <c r="D239" s="61"/>
      <c r="E239" s="62"/>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row>
    <row r="240" spans="1:42" s="74" customFormat="1">
      <c r="A240" s="60"/>
      <c r="B240" s="61"/>
      <c r="C240" s="61"/>
      <c r="D240" s="61"/>
      <c r="E240" s="62"/>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row>
    <row r="241" spans="1:42" s="74" customFormat="1">
      <c r="A241" s="60"/>
      <c r="B241" s="61"/>
      <c r="C241" s="61"/>
      <c r="D241" s="61"/>
      <c r="E241" s="62"/>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row>
    <row r="242" spans="1:42" s="74" customFormat="1">
      <c r="A242" s="60"/>
      <c r="B242" s="61"/>
      <c r="C242" s="61"/>
      <c r="D242" s="61"/>
      <c r="E242" s="62"/>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row>
    <row r="243" spans="1:42" s="74" customFormat="1">
      <c r="A243" s="60"/>
      <c r="B243" s="61"/>
      <c r="C243" s="61"/>
      <c r="D243" s="61"/>
      <c r="E243" s="62"/>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row>
    <row r="244" spans="1:42" s="74" customFormat="1">
      <c r="A244" s="60"/>
      <c r="B244" s="61"/>
      <c r="C244" s="61"/>
      <c r="D244" s="61"/>
      <c r="E244" s="62"/>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row>
    <row r="245" spans="1:42" s="74" customFormat="1">
      <c r="A245" s="60"/>
      <c r="B245" s="61"/>
      <c r="C245" s="61"/>
      <c r="D245" s="61"/>
      <c r="E245" s="62"/>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c r="AE245" s="81"/>
      <c r="AF245" s="81"/>
      <c r="AG245" s="81"/>
      <c r="AH245" s="81"/>
      <c r="AI245" s="81"/>
      <c r="AJ245" s="81"/>
      <c r="AK245" s="81"/>
      <c r="AL245" s="81"/>
      <c r="AM245" s="81"/>
      <c r="AN245" s="81"/>
      <c r="AO245" s="81"/>
      <c r="AP245" s="81"/>
    </row>
    <row r="246" spans="1:42" s="74" customFormat="1">
      <c r="A246" s="60"/>
      <c r="B246" s="61"/>
      <c r="C246" s="61"/>
      <c r="D246" s="61"/>
      <c r="E246" s="62"/>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81"/>
      <c r="AI246" s="81"/>
      <c r="AJ246" s="81"/>
      <c r="AK246" s="81"/>
      <c r="AL246" s="81"/>
      <c r="AM246" s="81"/>
      <c r="AN246" s="81"/>
      <c r="AO246" s="81"/>
      <c r="AP246" s="81"/>
    </row>
  </sheetData>
  <mergeCells count="2">
    <mergeCell ref="A6:E6"/>
    <mergeCell ref="A10:E10"/>
  </mergeCells>
  <pageMargins left="0.7" right="0.7" top="0.75" bottom="0.75" header="0.3" footer="0.3"/>
  <pageSetup paperSize="9" scale="10" fitToHeight="0" orientation="landscape" r:id="rId1"/>
  <colBreaks count="2" manualBreakCount="2">
    <brk id="6" max="1048575" man="1"/>
    <brk id="7" max="2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 МУ 1135</vt:lpstr>
      <vt:lpstr>2.18_С82022 год</vt:lpstr>
      <vt:lpstr>'Приложение 1 МУ 1135'!Заголовки_для_печати</vt:lpstr>
      <vt:lpstr>'Приложение 1 МУ 1135'!Область_печати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Гарабажиу Елена Георгиевна</dc:creator>
  <cp:lastModifiedBy>Гарабажиу Елена Георгиевна</cp:lastModifiedBy>
  <cp:lastPrinted>2021-10-05T09:12:33Z</cp:lastPrinted>
  <dcterms:created xsi:type="dcterms:W3CDTF">2019-10-18T02:26:07Z</dcterms:created>
  <dcterms:modified xsi:type="dcterms:W3CDTF">2021-10-19T08:42:26Z</dcterms:modified>
</cp:coreProperties>
</file>